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ml.chartshapes+xml"/>
  <Override PartName="/xl/pivotTables/pivotTable2.xml" ContentType="application/vnd.openxmlformats-officedocument.spreadsheetml.pivotTable+xml"/>
  <Override PartName="/xl/drawings/drawing5.xml" ContentType="application/vnd.openxmlformats-officedocument.drawing+xml"/>
  <Override PartName="/xl/slicers/slicer2.xml" ContentType="application/vnd.ms-excel.slicer+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66925"/>
  <mc:AlternateContent xmlns:mc="http://schemas.openxmlformats.org/markup-compatibility/2006">
    <mc:Choice Requires="x15">
      <x15ac:absPath xmlns:x15ac="http://schemas.microsoft.com/office/spreadsheetml/2010/11/ac" url="C:\Users\brian\Desktop\To delete\"/>
    </mc:Choice>
  </mc:AlternateContent>
  <xr:revisionPtr revIDLastSave="0" documentId="13_ncr:1_{4DA7869C-427D-446A-B5B0-28B1141BDFB8}" xr6:coauthVersionLast="45" xr6:coauthVersionMax="45" xr10:uidLastSave="{00000000-0000-0000-0000-000000000000}"/>
  <bookViews>
    <workbookView xWindow="-120" yWindow="-120" windowWidth="20730" windowHeight="11160" xr2:uid="{00000000-000D-0000-FFFF-FFFF00000000}"/>
  </bookViews>
  <sheets>
    <sheet name="Chart Examples" sheetId="5" r:id="rId1"/>
    <sheet name="Demo" sheetId="7" r:id="rId2"/>
    <sheet name="Total in Chart Data" sheetId="6" r:id="rId3"/>
    <sheet name="Data" sheetId="1" r:id="rId4"/>
    <sheet name="Source" sheetId="8" r:id="rId5"/>
  </sheets>
  <definedNames>
    <definedName name="Slicer_Months1">#N/A</definedName>
    <definedName name="Slicer_Months11">#N/A</definedName>
    <definedName name="Slicer_Quarters1">#N/A</definedName>
    <definedName name="Slicer_Quarters11">#N/A</definedName>
  </definedNames>
  <calcPr calcId="191029"/>
  <pivotCaches>
    <pivotCache cacheId="0" r:id="rId6"/>
  </pivotCaches>
  <extLst>
    <ext xmlns:x14="http://schemas.microsoft.com/office/spreadsheetml/2009/9/main" uri="{BBE1A952-AA13-448e-AADC-164F8A28A991}">
      <x14:slicerCaches>
        <x14:slicerCache r:id="rId7"/>
        <x14:slicerCache r:id="rId8"/>
        <x14:slicerCache r:id="rId9"/>
        <x14:slicerCache r:id="rId10"/>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 i="7" l="1"/>
  <c r="T3" i="5"/>
  <c r="T2" i="5"/>
</calcChain>
</file>

<file path=xl/sharedStrings.xml><?xml version="1.0" encoding="utf-8"?>
<sst xmlns="http://schemas.openxmlformats.org/spreadsheetml/2006/main" count="34" uniqueCount="22">
  <si>
    <t>Order Date</t>
  </si>
  <si>
    <t>Item Total</t>
  </si>
  <si>
    <t>Grand Total</t>
  </si>
  <si>
    <t>Months</t>
  </si>
  <si>
    <t>Jan</t>
  </si>
  <si>
    <t>Feb</t>
  </si>
  <si>
    <t>Mar</t>
  </si>
  <si>
    <t>Apr</t>
  </si>
  <si>
    <t>May</t>
  </si>
  <si>
    <t>Jun</t>
  </si>
  <si>
    <t>Jul</t>
  </si>
  <si>
    <t>Aug</t>
  </si>
  <si>
    <t>Sep</t>
  </si>
  <si>
    <t>Oct</t>
  </si>
  <si>
    <t>Nov</t>
  </si>
  <si>
    <t>Dec</t>
  </si>
  <si>
    <t>Sum of Item Total</t>
  </si>
  <si>
    <t>Item ID</t>
  </si>
  <si>
    <t>Source:</t>
  </si>
  <si>
    <t xml:space="preserve">Author: </t>
  </si>
  <si>
    <t>Jon Acampora</t>
  </si>
  <si>
    <t>https://www.excelcampus.com/pivot-tables/grand-total-pivot-chart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</si>
</sst>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_);[Red]\(&quot;$&quot;#,##0\)"/>
    <numFmt numFmtId="8" formatCode="&quot;$&quot;#,##0.00_);[Red]\(&quot;$&quot;#,##0.00\)"/>
    <numFmt numFmtId="44" formatCode="_(&quot;$&quot;* #,##0.00_);_(&quot;$&quot;* \(#,##0.00\);_(&quot;$&quot;* &quot;-&quot;??_);_(@_)"/>
    <numFmt numFmtId="164" formatCode="_(&quot;$&quot;* #,##0_);_(&quot;$&quot;* \(#,##0\);_(&quot;$&quot;* &quot;-&quot;??_);_(@_)"/>
  </numFmts>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theme="9" tint="0.79998168889431442"/>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theme="9" tint="0.39997558519241921"/>
      </bottom>
      <diagonal/>
    </border>
    <border>
      <left/>
      <right/>
      <top style="thin">
        <color theme="9" tint="0.39997558519241921"/>
      </top>
      <bottom/>
      <diagonal/>
    </border>
  </borders>
  <cellStyleXfs count="4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12">
    <xf numFmtId="0" fontId="0" fillId="0" borderId="0" xfId="0"/>
    <xf numFmtId="14" fontId="0" fillId="0" borderId="0" xfId="0" applyNumberFormat="1"/>
    <xf numFmtId="8" fontId="0" fillId="0" borderId="0" xfId="0" applyNumberFormat="1"/>
    <xf numFmtId="0" fontId="0" fillId="0" borderId="0" xfId="0" pivotButton="1"/>
    <xf numFmtId="6" fontId="0" fillId="0" borderId="0" xfId="0" applyNumberFormat="1"/>
    <xf numFmtId="164" fontId="0" fillId="0" borderId="0" xfId="1" applyNumberFormat="1" applyFont="1"/>
    <xf numFmtId="164" fontId="0" fillId="0" borderId="0" xfId="1" applyNumberFormat="1" applyFont="1" applyAlignment="1"/>
    <xf numFmtId="0" fontId="16" fillId="33" borderId="10" xfId="0" applyFont="1" applyFill="1" applyBorder="1"/>
    <xf numFmtId="0" fontId="16" fillId="33" borderId="11" xfId="0" applyFont="1" applyFill="1" applyBorder="1"/>
    <xf numFmtId="0" fontId="0" fillId="0" borderId="0" xfId="0" applyNumberFormat="1"/>
    <xf numFmtId="6" fontId="16" fillId="33" borderId="11" xfId="0" applyNumberFormat="1" applyFont="1" applyFill="1" applyBorder="1"/>
    <xf numFmtId="0" fontId="18" fillId="0" borderId="0" xfId="43"/>
  </cellXfs>
  <cellStyles count="44">
    <cellStyle name="20% - Accent1" xfId="20" builtinId="30" customBuiltin="1"/>
    <cellStyle name="20% - Accent2" xfId="24" builtinId="34" customBuiltin="1"/>
    <cellStyle name="20% - Accent3" xfId="28" builtinId="38" customBuiltin="1"/>
    <cellStyle name="20% - Accent4" xfId="32" builtinId="42" customBuiltin="1"/>
    <cellStyle name="20% - Accent5" xfId="36" builtinId="46" customBuiltin="1"/>
    <cellStyle name="20% - Accent6" xfId="40" builtinId="50" customBuiltin="1"/>
    <cellStyle name="40% - Accent1" xfId="21" builtinId="31" customBuiltin="1"/>
    <cellStyle name="40% - Accent2" xfId="25" builtinId="35" customBuiltin="1"/>
    <cellStyle name="40% - Accent3" xfId="29" builtinId="39" customBuiltin="1"/>
    <cellStyle name="40% - Accent4" xfId="33" builtinId="43" customBuiltin="1"/>
    <cellStyle name="40% - Accent5" xfId="37" builtinId="47" customBuiltin="1"/>
    <cellStyle name="40% - Accent6" xfId="41" builtinId="51" customBuiltin="1"/>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8" builtinId="27" customBuiltin="1"/>
    <cellStyle name="Calculation" xfId="12" builtinId="22" customBuiltin="1"/>
    <cellStyle name="Check Cell" xfId="14" builtinId="23" customBuiltin="1"/>
    <cellStyle name="Currency" xfId="1" builtinId="4"/>
    <cellStyle name="Explanatory Text" xfId="17"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Hyperlink" xfId="43" builtinId="8"/>
    <cellStyle name="Input" xfId="10" builtinId="20" customBuiltin="1"/>
    <cellStyle name="Linked Cell" xfId="13" builtinId="24" customBuiltin="1"/>
    <cellStyle name="Neutral" xfId="9" builtinId="28" customBuiltin="1"/>
    <cellStyle name="Normal" xfId="0" builtinId="0"/>
    <cellStyle name="Note" xfId="16" builtinId="10" customBuiltin="1"/>
    <cellStyle name="Output" xfId="11" builtinId="21" customBuiltin="1"/>
    <cellStyle name="Title" xfId="2" builtinId="15" customBuiltin="1"/>
    <cellStyle name="Total" xfId="18" builtinId="25" customBuiltin="1"/>
    <cellStyle name="Warning Text" xfId="15" builtinId="11" customBuiltin="1"/>
  </cellStyles>
  <dxfs count="3">
    <dxf>
      <numFmt numFmtId="12" formatCode="&quot;$&quot;#,##0.00_);[Red]\(&quot;$&quot;#,##0.00\)"/>
    </dxf>
    <dxf>
      <numFmt numFmtId="0" formatCode="General"/>
    </dxf>
    <dxf>
      <numFmt numFmtId="19" formatCode="m/d/yyyy"/>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13" Type="http://schemas.openxmlformats.org/officeDocument/2006/relationships/sharedStrings" Target="sharedStrings.xml"/><Relationship Id="rId3" Type="http://schemas.openxmlformats.org/officeDocument/2006/relationships/worksheet" Target="worksheets/sheet3.xml"/><Relationship Id="rId7" Type="http://schemas.microsoft.com/office/2007/relationships/slicerCache" Target="slicerCaches/slicerCache1.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theme" Target="theme/theme1.xml"/><Relationship Id="rId5" Type="http://schemas.openxmlformats.org/officeDocument/2006/relationships/worksheet" Target="worksheets/sheet5.xml"/><Relationship Id="rId10" Type="http://schemas.microsoft.com/office/2007/relationships/slicerCache" Target="slicerCaches/slicerCache4.xml"/><Relationship Id="rId4" Type="http://schemas.openxmlformats.org/officeDocument/2006/relationships/worksheet" Target="worksheets/sheet4.xml"/><Relationship Id="rId9" Type="http://schemas.microsoft.com/office/2007/relationships/slicerCache" Target="slicerCaches/slicerCache3.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[Grand Total on Pivot Chart.xlsx]Chart Examples!PivotTable1</c:name>
    <c:fmtId val="6"/>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Spend by Month for 2019</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2.1411192214111922E-2"/>
          <c:y val="0.2687385792771117"/>
          <c:w val="0.95717761557177616"/>
          <c:h val="0.5749074812233933"/>
        </c:manualLayout>
      </c:layout>
      <c:barChart>
        <c:barDir val="col"/>
        <c:grouping val="clustered"/>
        <c:varyColors val="0"/>
        <c:ser>
          <c:idx val="0"/>
          <c:order val="0"/>
          <c:tx>
            <c:strRef>
              <c:f>'Chart Examples'!$B$3</c:f>
              <c:strCache>
                <c:ptCount val="1"/>
                <c:pt idx="0">
                  <c:v>Total</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 Examples'!$A$4:$A$7</c:f>
              <c:strCache>
                <c:ptCount val="3"/>
                <c:pt idx="0">
                  <c:v>Jul</c:v>
                </c:pt>
                <c:pt idx="1">
                  <c:v>Aug</c:v>
                </c:pt>
                <c:pt idx="2">
                  <c:v>Sep</c:v>
                </c:pt>
              </c:strCache>
            </c:strRef>
          </c:cat>
          <c:val>
            <c:numRef>
              <c:f>'Chart Examples'!$B$4:$B$7</c:f>
              <c:numCache>
                <c:formatCode>"$"#,##0_);[Red]\("$"#,##0\)</c:formatCode>
                <c:ptCount val="3"/>
                <c:pt idx="0">
                  <c:v>980.55000000000007</c:v>
                </c:pt>
                <c:pt idx="1">
                  <c:v>1280.4700000000003</c:v>
                </c:pt>
                <c:pt idx="2">
                  <c:v>1135.0000000000002</c:v>
                </c:pt>
              </c:numCache>
            </c:numRef>
          </c:val>
          <c:extLst>
            <c:ext xmlns:c16="http://schemas.microsoft.com/office/drawing/2014/chart" uri="{C3380CC4-5D6E-409C-BE32-E72D297353CC}">
              <c16:uniqueId val="{00000000-2703-48E3-B5BD-8AF2736586ED}"/>
            </c:ext>
          </c:extLst>
        </c:ser>
        <c:dLbls>
          <c:showLegendKey val="0"/>
          <c:showVal val="0"/>
          <c:showCatName val="0"/>
          <c:showSerName val="0"/>
          <c:showPercent val="0"/>
          <c:showBubbleSize val="0"/>
        </c:dLbls>
        <c:gapWidth val="120"/>
        <c:overlap val="-27"/>
        <c:axId val="2094862431"/>
        <c:axId val="2101061727"/>
      </c:barChart>
      <c:catAx>
        <c:axId val="20948624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1061727"/>
        <c:crosses val="autoZero"/>
        <c:auto val="1"/>
        <c:lblAlgn val="ctr"/>
        <c:lblOffset val="100"/>
        <c:noMultiLvlLbl val="0"/>
      </c:catAx>
      <c:valAx>
        <c:axId val="2101061727"/>
        <c:scaling>
          <c:orientation val="minMax"/>
        </c:scaling>
        <c:delete val="1"/>
        <c:axPos val="l"/>
        <c:numFmt formatCode="&quot;$&quot;#,##0_);[Red]\(&quot;$&quot;#,##0\)" sourceLinked="1"/>
        <c:majorTickMark val="none"/>
        <c:minorTickMark val="none"/>
        <c:tickLblPos val="nextTo"/>
        <c:crossAx val="209486243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[Grand Total on Pivot Chart.xlsx]Chart Examples!PivotTable1</c:name>
    <c:fmtId val="7"/>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Total</a:t>
            </a:r>
            <a:r>
              <a:rPr lang="en-US" baseline="0"/>
              <a:t> Spend 2019</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2.1411192214111922E-2"/>
          <c:y val="0.20689229436539955"/>
          <c:w val="0.85401459854014594"/>
          <c:h val="0.63675376613510559"/>
        </c:manualLayout>
      </c:layout>
      <c:barChart>
        <c:barDir val="col"/>
        <c:grouping val="clustered"/>
        <c:varyColors val="0"/>
        <c:ser>
          <c:idx val="0"/>
          <c:order val="0"/>
          <c:tx>
            <c:strRef>
              <c:f>'Chart Examples'!$B$3</c:f>
              <c:strCache>
                <c:ptCount val="1"/>
                <c:pt idx="0">
                  <c:v>Total</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 Examples'!$A$4:$A$7</c:f>
              <c:strCache>
                <c:ptCount val="3"/>
                <c:pt idx="0">
                  <c:v>Jul</c:v>
                </c:pt>
                <c:pt idx="1">
                  <c:v>Aug</c:v>
                </c:pt>
                <c:pt idx="2">
                  <c:v>Sep</c:v>
                </c:pt>
              </c:strCache>
            </c:strRef>
          </c:cat>
          <c:val>
            <c:numRef>
              <c:f>'Chart Examples'!$B$4:$B$7</c:f>
              <c:numCache>
                <c:formatCode>"$"#,##0_);[Red]\("$"#,##0\)</c:formatCode>
                <c:ptCount val="3"/>
                <c:pt idx="0">
                  <c:v>980.55000000000007</c:v>
                </c:pt>
                <c:pt idx="1">
                  <c:v>1280.4700000000003</c:v>
                </c:pt>
                <c:pt idx="2">
                  <c:v>1135.0000000000002</c:v>
                </c:pt>
              </c:numCache>
            </c:numRef>
          </c:val>
          <c:extLst>
            <c:ext xmlns:c16="http://schemas.microsoft.com/office/drawing/2014/chart" uri="{C3380CC4-5D6E-409C-BE32-E72D297353CC}">
              <c16:uniqueId val="{00000000-55A3-4745-B53B-C0B17DCF77A6}"/>
            </c:ext>
          </c:extLst>
        </c:ser>
        <c:dLbls>
          <c:showLegendKey val="0"/>
          <c:showVal val="0"/>
          <c:showCatName val="0"/>
          <c:showSerName val="0"/>
          <c:showPercent val="0"/>
          <c:showBubbleSize val="0"/>
        </c:dLbls>
        <c:gapWidth val="120"/>
        <c:overlap val="-27"/>
        <c:axId val="2094862431"/>
        <c:axId val="2101061727"/>
      </c:barChart>
      <c:catAx>
        <c:axId val="20948624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1061727"/>
        <c:crosses val="autoZero"/>
        <c:auto val="1"/>
        <c:lblAlgn val="ctr"/>
        <c:lblOffset val="100"/>
        <c:noMultiLvlLbl val="0"/>
      </c:catAx>
      <c:valAx>
        <c:axId val="2101061727"/>
        <c:scaling>
          <c:orientation val="minMax"/>
        </c:scaling>
        <c:delete val="1"/>
        <c:axPos val="l"/>
        <c:numFmt formatCode="&quot;$&quot;#,##0_);[Red]\(&quot;$&quot;#,##0\)" sourceLinked="1"/>
        <c:majorTickMark val="none"/>
        <c:minorTickMark val="none"/>
        <c:tickLblPos val="nextTo"/>
        <c:crossAx val="209486243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[Grand Total on Pivot Chart.xlsx]Chart Examples!PivotTable1</c:name>
    <c:fmtId val="8"/>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Total</a:t>
            </a:r>
            <a:r>
              <a:rPr lang="en-US" baseline="0"/>
              <a:t> Spend 2019</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w="15875" cap="rnd">
            <a:solidFill>
              <a:schemeClr val="accent1">
                <a:lumMod val="60000"/>
                <a:lumOff val="40000"/>
              </a:schemeClr>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extLst>
            <c:ext xmlns:c15="http://schemas.microsoft.com/office/drawing/2012/chart" uri="{CE6537A1-D6FC-4f65-9D91-7224C49458BB}"/>
          </c:extLst>
        </c:dLbl>
      </c:pivotFmt>
      <c:pivotFmt>
        <c:idx val="5"/>
        <c:spPr>
          <a:ln w="15875" cap="rnd">
            <a:solidFill>
              <a:schemeClr val="accent1">
                <a:lumMod val="60000"/>
                <a:lumOff val="40000"/>
              </a:schemeClr>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2.1411192214111922E-2"/>
          <c:y val="0.20689229436539955"/>
          <c:w val="0.85401459854014594"/>
          <c:h val="0.63675376613510559"/>
        </c:manualLayout>
      </c:layout>
      <c:lineChart>
        <c:grouping val="standard"/>
        <c:varyColors val="0"/>
        <c:ser>
          <c:idx val="0"/>
          <c:order val="0"/>
          <c:tx>
            <c:strRef>
              <c:f>'Chart Examples'!$B$3</c:f>
              <c:strCache>
                <c:ptCount val="1"/>
                <c:pt idx="0">
                  <c:v>Total</c:v>
                </c:pt>
              </c:strCache>
            </c:strRef>
          </c:tx>
          <c:spPr>
            <a:ln w="15875" cap="rnd">
              <a:solidFill>
                <a:schemeClr val="accent1">
                  <a:lumMod val="60000"/>
                  <a:lumOff val="40000"/>
                </a:schemeClr>
              </a:solidFill>
              <a:round/>
            </a:ln>
            <a:effectLst/>
          </c:spPr>
          <c:marker>
            <c:symbol val="circle"/>
            <c:size val="5"/>
            <c:spPr>
              <a:solidFill>
                <a:schemeClr val="accent1"/>
              </a:solidFill>
              <a:ln w="9525">
                <a:solidFill>
                  <a:schemeClr val="accent1"/>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'Chart Examples'!$A$4:$A$7</c:f>
              <c:strCache>
                <c:ptCount val="3"/>
                <c:pt idx="0">
                  <c:v>Jul</c:v>
                </c:pt>
                <c:pt idx="1">
                  <c:v>Aug</c:v>
                </c:pt>
                <c:pt idx="2">
                  <c:v>Sep</c:v>
                </c:pt>
              </c:strCache>
            </c:strRef>
          </c:cat>
          <c:val>
            <c:numRef>
              <c:f>'Chart Examples'!$B$4:$B$7</c:f>
              <c:numCache>
                <c:formatCode>"$"#,##0_);[Red]\("$"#,##0\)</c:formatCode>
                <c:ptCount val="3"/>
                <c:pt idx="0">
                  <c:v>980.55000000000007</c:v>
                </c:pt>
                <c:pt idx="1">
                  <c:v>1280.4700000000003</c:v>
                </c:pt>
                <c:pt idx="2">
                  <c:v>1135.0000000000002</c:v>
                </c:pt>
              </c:numCache>
            </c:numRef>
          </c:val>
          <c:smooth val="0"/>
          <c:extLst>
            <c:ext xmlns:c16="http://schemas.microsoft.com/office/drawing/2014/chart" uri="{C3380CC4-5D6E-409C-BE32-E72D297353CC}">
              <c16:uniqueId val="{00000000-AD6C-44E5-BF57-FD9868705927}"/>
            </c:ext>
          </c:extLst>
        </c:ser>
        <c:dLbls>
          <c:showLegendKey val="0"/>
          <c:showVal val="0"/>
          <c:showCatName val="0"/>
          <c:showSerName val="0"/>
          <c:showPercent val="0"/>
          <c:showBubbleSize val="0"/>
        </c:dLbls>
        <c:marker val="1"/>
        <c:smooth val="0"/>
        <c:axId val="2094862431"/>
        <c:axId val="2101061727"/>
      </c:lineChart>
      <c:catAx>
        <c:axId val="20948624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1061727"/>
        <c:crosses val="autoZero"/>
        <c:auto val="1"/>
        <c:lblAlgn val="ctr"/>
        <c:lblOffset val="100"/>
        <c:noMultiLvlLbl val="0"/>
      </c:catAx>
      <c:valAx>
        <c:axId val="2101061727"/>
        <c:scaling>
          <c:orientation val="minMax"/>
        </c:scaling>
        <c:delete val="1"/>
        <c:axPos val="l"/>
        <c:numFmt formatCode="&quot;$&quot;#,##0_);[Red]\(&quot;$&quot;#,##0\)" sourceLinked="1"/>
        <c:majorTickMark val="none"/>
        <c:minorTickMark val="none"/>
        <c:tickLblPos val="nextTo"/>
        <c:crossAx val="209486243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[Grand Total on Pivot Chart.xlsx]Demo!PivotTable1</c:name>
    <c:fmtId val="9"/>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Spend by Month for 2019</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2.1411192214111922E-2"/>
          <c:y val="0.2687385792771117"/>
          <c:w val="0.95717761557177616"/>
          <c:h val="0.5749074812233933"/>
        </c:manualLayout>
      </c:layout>
      <c:barChart>
        <c:barDir val="col"/>
        <c:grouping val="clustered"/>
        <c:varyColors val="0"/>
        <c:ser>
          <c:idx val="0"/>
          <c:order val="0"/>
          <c:tx>
            <c:strRef>
              <c:f>Demo!$B$3</c:f>
              <c:strCache>
                <c:ptCount val="1"/>
                <c:pt idx="0">
                  <c:v>Total</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Demo!$A$4:$A$7</c:f>
              <c:strCache>
                <c:ptCount val="3"/>
                <c:pt idx="0">
                  <c:v>Apr</c:v>
                </c:pt>
                <c:pt idx="1">
                  <c:v>May</c:v>
                </c:pt>
                <c:pt idx="2">
                  <c:v>Jun</c:v>
                </c:pt>
              </c:strCache>
            </c:strRef>
          </c:cat>
          <c:val>
            <c:numRef>
              <c:f>Demo!$B$4:$B$7</c:f>
              <c:numCache>
                <c:formatCode>"$"#,##0_);[Red]\("$"#,##0\)</c:formatCode>
                <c:ptCount val="3"/>
                <c:pt idx="0">
                  <c:v>630.4</c:v>
                </c:pt>
                <c:pt idx="1">
                  <c:v>626.35</c:v>
                </c:pt>
                <c:pt idx="2">
                  <c:v>1222.9700000000003</c:v>
                </c:pt>
              </c:numCache>
            </c:numRef>
          </c:val>
          <c:extLst>
            <c:ext xmlns:c16="http://schemas.microsoft.com/office/drawing/2014/chart" uri="{C3380CC4-5D6E-409C-BE32-E72D297353CC}">
              <c16:uniqueId val="{00000000-FF72-483C-AF1C-6E72D891E455}"/>
            </c:ext>
          </c:extLst>
        </c:ser>
        <c:dLbls>
          <c:showLegendKey val="0"/>
          <c:showVal val="0"/>
          <c:showCatName val="0"/>
          <c:showSerName val="0"/>
          <c:showPercent val="0"/>
          <c:showBubbleSize val="0"/>
        </c:dLbls>
        <c:gapWidth val="120"/>
        <c:overlap val="-27"/>
        <c:axId val="2094862431"/>
        <c:axId val="2101061727"/>
      </c:barChart>
      <c:catAx>
        <c:axId val="20948624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1061727"/>
        <c:crosses val="autoZero"/>
        <c:auto val="1"/>
        <c:lblAlgn val="ctr"/>
        <c:lblOffset val="100"/>
        <c:noMultiLvlLbl val="0"/>
      </c:catAx>
      <c:valAx>
        <c:axId val="2101061727"/>
        <c:scaling>
          <c:orientation val="minMax"/>
        </c:scaling>
        <c:delete val="1"/>
        <c:axPos val="l"/>
        <c:numFmt formatCode="&quot;$&quot;#,##0_);[Red]\(&quot;$&quot;#,##0\)" sourceLinked="1"/>
        <c:majorTickMark val="none"/>
        <c:minorTickMark val="none"/>
        <c:tickLblPos val="nextTo"/>
        <c:crossAx val="209486243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Spend</a:t>
            </a:r>
            <a:r>
              <a:rPr lang="en-US" baseline="0"/>
              <a:t> by Month 2019</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'Total in Chart Data'!$B$1</c:f>
              <c:strCache>
                <c:ptCount val="1"/>
                <c:pt idx="0">
                  <c:v>Item Total</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'Total in Chart Data'!$A$2:$A$14</c:f>
              <c:strCache>
                <c:ptCount val="13"/>
                <c:pt idx="0">
                  <c:v>Jan</c:v>
                </c:pt>
                <c:pt idx="1">
                  <c:v>Feb</c:v>
                </c:pt>
                <c:pt idx="2">
                  <c:v>Mar</c:v>
                </c:pt>
                <c:pt idx="3">
                  <c:v>Apr</c:v>
                </c:pt>
                <c:pt idx="4">
                  <c:v>May</c:v>
                </c:pt>
                <c:pt idx="5">
                  <c:v>Jun</c:v>
                </c:pt>
                <c:pt idx="6">
                  <c:v>Jul</c:v>
                </c:pt>
                <c:pt idx="7">
                  <c:v>Aug</c:v>
                </c:pt>
                <c:pt idx="8">
                  <c:v>Sep</c:v>
                </c:pt>
                <c:pt idx="9">
                  <c:v>Oct</c:v>
                </c:pt>
                <c:pt idx="10">
                  <c:v>Nov</c:v>
                </c:pt>
                <c:pt idx="11">
                  <c:v>Dec</c:v>
                </c:pt>
                <c:pt idx="12">
                  <c:v>Grand Total</c:v>
                </c:pt>
              </c:strCache>
            </c:strRef>
          </c:cat>
          <c:val>
            <c:numRef>
              <c:f>'Total in Chart Data'!$B$2:$B$14</c:f>
              <c:numCache>
                <c:formatCode>"$"#,##0_);[Red]\("$"#,##0\)</c:formatCode>
                <c:ptCount val="13"/>
                <c:pt idx="0">
                  <c:v>659.8599999999999</c:v>
                </c:pt>
                <c:pt idx="1">
                  <c:v>491.19000000000011</c:v>
                </c:pt>
                <c:pt idx="2">
                  <c:v>1251.26</c:v>
                </c:pt>
                <c:pt idx="3">
                  <c:v>630.4</c:v>
                </c:pt>
                <c:pt idx="4">
                  <c:v>626.35000000000014</c:v>
                </c:pt>
                <c:pt idx="5">
                  <c:v>1222.97</c:v>
                </c:pt>
                <c:pt idx="6">
                  <c:v>980.55</c:v>
                </c:pt>
                <c:pt idx="7">
                  <c:v>1280.47</c:v>
                </c:pt>
                <c:pt idx="8">
                  <c:v>1134.9999999999998</c:v>
                </c:pt>
                <c:pt idx="9">
                  <c:v>1323.7400000000002</c:v>
                </c:pt>
                <c:pt idx="10">
                  <c:v>1179.02</c:v>
                </c:pt>
                <c:pt idx="11">
                  <c:v>1703.24</c:v>
                </c:pt>
                <c:pt idx="12">
                  <c:v>12484.050000000001</c:v>
                </c:pt>
              </c:numCache>
            </c:numRef>
          </c:val>
          <c:extLst>
            <c:ext xmlns:c16="http://schemas.microsoft.com/office/drawing/2014/chart" uri="{C3380CC4-5D6E-409C-BE32-E72D297353CC}">
              <c16:uniqueId val="{00000000-545B-4F8D-81BB-2C8467D0780D}"/>
            </c:ext>
          </c:extLst>
        </c:ser>
        <c:dLbls>
          <c:dLblPos val="outEnd"/>
          <c:showLegendKey val="0"/>
          <c:showVal val="1"/>
          <c:showCatName val="0"/>
          <c:showSerName val="0"/>
          <c:showPercent val="0"/>
          <c:showBubbleSize val="0"/>
        </c:dLbls>
        <c:gapWidth val="219"/>
        <c:overlap val="-27"/>
        <c:axId val="292827632"/>
        <c:axId val="2107158144"/>
      </c:barChart>
      <c:catAx>
        <c:axId val="2928276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07158144"/>
        <c:crosses val="autoZero"/>
        <c:auto val="1"/>
        <c:lblAlgn val="ctr"/>
        <c:lblOffset val="100"/>
        <c:noMultiLvlLbl val="0"/>
      </c:catAx>
      <c:valAx>
        <c:axId val="2107158144"/>
        <c:scaling>
          <c:orientation val="minMax"/>
        </c:scaling>
        <c:delete val="1"/>
        <c:axPos val="l"/>
        <c:numFmt formatCode="&quot;$&quot;#,##0_);[Red]\(&quot;$&quot;#,##0\)" sourceLinked="1"/>
        <c:majorTickMark val="none"/>
        <c:minorTickMark val="none"/>
        <c:tickLblPos val="nextTo"/>
        <c:crossAx val="29282763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2</xdr:col>
      <xdr:colOff>542925</xdr:colOff>
      <xdr:row>1</xdr:row>
      <xdr:rowOff>157161</xdr:rowOff>
    </xdr:from>
    <xdr:to>
      <xdr:col>12</xdr:col>
      <xdr:colOff>304800</xdr:colOff>
      <xdr:row>20</xdr:row>
      <xdr:rowOff>28574</xdr:rowOff>
    </xdr:to>
    <xdr:graphicFrame macro="">
      <xdr:nvGraphicFramePr>
        <xdr:cNvPr id="2" name="Chart 1">
          <a:extLst>
            <a:ext uri="{FF2B5EF4-FFF2-40B4-BE49-F238E27FC236}">
              <a16:creationId xmlns:a16="http://schemas.microsoft.com/office/drawing/2014/main" id="{074C2DE1-5457-423C-B5B3-29D2CBC68D5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590550</xdr:colOff>
      <xdr:row>22</xdr:row>
      <xdr:rowOff>157161</xdr:rowOff>
    </xdr:from>
    <xdr:to>
      <xdr:col>12</xdr:col>
      <xdr:colOff>352425</xdr:colOff>
      <xdr:row>41</xdr:row>
      <xdr:rowOff>28574</xdr:rowOff>
    </xdr:to>
    <xdr:graphicFrame macro="">
      <xdr:nvGraphicFramePr>
        <xdr:cNvPr id="3" name="Chart 2">
          <a:extLst>
            <a:ext uri="{FF2B5EF4-FFF2-40B4-BE49-F238E27FC236}">
              <a16:creationId xmlns:a16="http://schemas.microsoft.com/office/drawing/2014/main" id="{91ADD975-F870-4F4C-8243-4D669DE1139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13</xdr:col>
      <xdr:colOff>47625</xdr:colOff>
      <xdr:row>7</xdr:row>
      <xdr:rowOff>180974</xdr:rowOff>
    </xdr:from>
    <xdr:to>
      <xdr:col>16</xdr:col>
      <xdr:colOff>47625</xdr:colOff>
      <xdr:row>18</xdr:row>
      <xdr:rowOff>104775</xdr:rowOff>
    </xdr:to>
    <mc:AlternateContent xmlns:mc="http://schemas.openxmlformats.org/markup-compatibility/2006" xmlns:a14="http://schemas.microsoft.com/office/drawing/2010/main">
      <mc:Choice Requires="a14">
        <xdr:graphicFrame macro="">
          <xdr:nvGraphicFramePr>
            <xdr:cNvPr id="4" name="Months 1">
              <a:extLst>
                <a:ext uri="{FF2B5EF4-FFF2-40B4-BE49-F238E27FC236}">
                  <a16:creationId xmlns:a16="http://schemas.microsoft.com/office/drawing/2014/main" id="{1E0C7943-2647-469B-8D06-73A02461DBD5}"/>
                </a:ext>
              </a:extLst>
            </xdr:cNvPr>
            <xdr:cNvGraphicFramePr/>
          </xdr:nvGraphicFramePr>
          <xdr:xfrm>
            <a:off x="0" y="0"/>
            <a:ext cx="0" cy="0"/>
          </xdr:xfrm>
          <a:graphic>
            <a:graphicData uri="http://schemas.microsoft.com/office/drawing/2010/slicer">
              <sle:slicer xmlns:sle="http://schemas.microsoft.com/office/drawing/2010/slicer" name="Months 1"/>
            </a:graphicData>
          </a:graphic>
        </xdr:graphicFrame>
      </mc:Choice>
      <mc:Fallback xmlns="">
        <xdr:sp macro="" textlink="">
          <xdr:nvSpPr>
            <xdr:cNvPr id="0" name=""/>
            <xdr:cNvSpPr>
              <a:spLocks noTextEdit="1"/>
            </xdr:cNvSpPr>
          </xdr:nvSpPr>
          <xdr:spPr>
            <a:xfrm>
              <a:off x="9286875" y="1514474"/>
              <a:ext cx="1828800" cy="2019301"/>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2</xdr:col>
      <xdr:colOff>609600</xdr:colOff>
      <xdr:row>42</xdr:row>
      <xdr:rowOff>61911</xdr:rowOff>
    </xdr:from>
    <xdr:to>
      <xdr:col>12</xdr:col>
      <xdr:colOff>371475</xdr:colOff>
      <xdr:row>60</xdr:row>
      <xdr:rowOff>123824</xdr:rowOff>
    </xdr:to>
    <xdr:graphicFrame macro="">
      <xdr:nvGraphicFramePr>
        <xdr:cNvPr id="5" name="Chart 4">
          <a:extLst>
            <a:ext uri="{FF2B5EF4-FFF2-40B4-BE49-F238E27FC236}">
              <a16:creationId xmlns:a16="http://schemas.microsoft.com/office/drawing/2014/main" id="{CBE7D6DF-3644-4EB0-B443-532F658C88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13</xdr:col>
      <xdr:colOff>47625</xdr:colOff>
      <xdr:row>1</xdr:row>
      <xdr:rowOff>176211</xdr:rowOff>
    </xdr:from>
    <xdr:to>
      <xdr:col>16</xdr:col>
      <xdr:colOff>47625</xdr:colOff>
      <xdr:row>7</xdr:row>
      <xdr:rowOff>61911</xdr:rowOff>
    </xdr:to>
    <mc:AlternateContent xmlns:mc="http://schemas.openxmlformats.org/markup-compatibility/2006" xmlns:a14="http://schemas.microsoft.com/office/drawing/2010/main">
      <mc:Choice Requires="a14">
        <xdr:graphicFrame macro="">
          <xdr:nvGraphicFramePr>
            <xdr:cNvPr id="6" name="Quarters 1">
              <a:extLst>
                <a:ext uri="{FF2B5EF4-FFF2-40B4-BE49-F238E27FC236}">
                  <a16:creationId xmlns:a16="http://schemas.microsoft.com/office/drawing/2014/main" id="{1F5C969A-1031-4996-90F8-AC2B647D9786}"/>
                </a:ext>
              </a:extLst>
            </xdr:cNvPr>
            <xdr:cNvGraphicFramePr/>
          </xdr:nvGraphicFramePr>
          <xdr:xfrm>
            <a:off x="0" y="0"/>
            <a:ext cx="0" cy="0"/>
          </xdr:xfrm>
          <a:graphic>
            <a:graphicData uri="http://schemas.microsoft.com/office/drawing/2010/slicer">
              <sle:slicer xmlns:sle="http://schemas.microsoft.com/office/drawing/2010/slicer" name="Quarters 1"/>
            </a:graphicData>
          </a:graphic>
        </xdr:graphicFrame>
      </mc:Choice>
      <mc:Fallback xmlns="">
        <xdr:sp macro="" textlink="">
          <xdr:nvSpPr>
            <xdr:cNvPr id="0" name=""/>
            <xdr:cNvSpPr>
              <a:spLocks noTextEdit="1"/>
            </xdr:cNvSpPr>
          </xdr:nvSpPr>
          <xdr:spPr>
            <a:xfrm>
              <a:off x="9286875" y="366711"/>
              <a:ext cx="1828800" cy="10287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c:userShapes xmlns:c="http://schemas.openxmlformats.org/drawingml/2006/chart">
  <cdr:relSizeAnchor xmlns:cdr="http://schemas.openxmlformats.org/drawingml/2006/chartDrawing">
    <cdr:from>
      <cdr:x>0.3927</cdr:x>
      <cdr:y>0.09959</cdr:y>
    </cdr:from>
    <cdr:to>
      <cdr:x>0.61314</cdr:x>
      <cdr:y>0.16781</cdr:y>
    </cdr:to>
    <cdr:sp macro="" textlink="'Chart Examples'!$T$3">
      <cdr:nvSpPr>
        <cdr:cNvPr id="3" name="TextBox 2">
          <a:extLst xmlns:a="http://schemas.openxmlformats.org/drawingml/2006/main">
            <a:ext uri="{FF2B5EF4-FFF2-40B4-BE49-F238E27FC236}">
              <a16:creationId xmlns:a16="http://schemas.microsoft.com/office/drawing/2014/main" id="{BC751175-57F9-430C-B93A-F9575BAD06D1}"/>
            </a:ext>
          </a:extLst>
        </cdr:cNvPr>
        <cdr:cNvSpPr txBox="1"/>
      </cdr:nvSpPr>
      <cdr:spPr>
        <a:xfrm xmlns:a="http://schemas.openxmlformats.org/drawingml/2006/main">
          <a:off x="2562220" y="347649"/>
          <a:ext cx="1438289" cy="2381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EEEBBEDD-0189-4ADB-890C-753FB500E510}" type="TxLink">
            <a:rPr lang="en-US" sz="1100" b="1" i="0" u="none" strike="noStrike">
              <a:solidFill>
                <a:schemeClr val="accent6"/>
              </a:solidFill>
              <a:latin typeface="Calibri"/>
              <a:cs typeface="Calibri"/>
            </a:rPr>
            <a:pPr/>
            <a:t>Grand Total: $3,396</a:t>
          </a:fld>
          <a:endParaRPr lang="en-US" sz="1100" b="1">
            <a:solidFill>
              <a:schemeClr val="accent6"/>
            </a:solidFill>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0.87007</cdr:x>
      <cdr:y>0.45157</cdr:y>
    </cdr:from>
    <cdr:to>
      <cdr:x>0.98978</cdr:x>
      <cdr:y>0.62074</cdr:y>
    </cdr:to>
    <cdr:sp macro="" textlink="'Chart Examples'!$T$2">
      <cdr:nvSpPr>
        <cdr:cNvPr id="3" name="TextBox 2">
          <a:extLst xmlns:a="http://schemas.openxmlformats.org/drawingml/2006/main">
            <a:ext uri="{FF2B5EF4-FFF2-40B4-BE49-F238E27FC236}">
              <a16:creationId xmlns:a16="http://schemas.microsoft.com/office/drawing/2014/main" id="{BC751175-57F9-430C-B93A-F9575BAD06D1}"/>
            </a:ext>
          </a:extLst>
        </cdr:cNvPr>
        <cdr:cNvSpPr txBox="1"/>
      </cdr:nvSpPr>
      <cdr:spPr>
        <a:xfrm xmlns:a="http://schemas.openxmlformats.org/drawingml/2006/main">
          <a:off x="5676900" y="1576379"/>
          <a:ext cx="781050" cy="59056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AA153D8F-F370-421A-8960-FD8F0FEE2769}" type="TxLink">
            <a:rPr lang="en-US" sz="1100" b="1" i="0" u="none" strike="noStrike">
              <a:solidFill>
                <a:schemeClr val="accent6"/>
              </a:solidFill>
              <a:latin typeface="Calibri"/>
              <a:cs typeface="Calibri"/>
            </a:rPr>
            <a:pPr algn="ctr"/>
            <a:t>Total: 
$3,396</a:t>
          </a:fld>
          <a:endParaRPr lang="en-US" sz="1100" b="1">
            <a:solidFill>
              <a:schemeClr val="accent6"/>
            </a:solidFill>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0.87007</cdr:x>
      <cdr:y>0.38063</cdr:y>
    </cdr:from>
    <cdr:to>
      <cdr:x>0.98978</cdr:x>
      <cdr:y>0.52251</cdr:y>
    </cdr:to>
    <cdr:sp macro="" textlink="'Chart Examples'!$T$2">
      <cdr:nvSpPr>
        <cdr:cNvPr id="3" name="TextBox 2">
          <a:extLst xmlns:a="http://schemas.openxmlformats.org/drawingml/2006/main">
            <a:ext uri="{FF2B5EF4-FFF2-40B4-BE49-F238E27FC236}">
              <a16:creationId xmlns:a16="http://schemas.microsoft.com/office/drawing/2014/main" id="{BC751175-57F9-430C-B93A-F9575BAD06D1}"/>
            </a:ext>
          </a:extLst>
        </cdr:cNvPr>
        <cdr:cNvSpPr txBox="1"/>
      </cdr:nvSpPr>
      <cdr:spPr>
        <a:xfrm xmlns:a="http://schemas.openxmlformats.org/drawingml/2006/main">
          <a:off x="5676880" y="1328742"/>
          <a:ext cx="781063" cy="49529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pPr algn="ctr"/>
          <a:fld id="{AA153D8F-F370-421A-8960-FD8F0FEE2769}" type="TxLink">
            <a:rPr lang="en-US" sz="1100" b="1" i="0" u="none" strike="noStrike">
              <a:solidFill>
                <a:schemeClr val="accent1"/>
              </a:solidFill>
              <a:latin typeface="Calibri"/>
              <a:cs typeface="Calibri"/>
            </a:rPr>
            <a:pPr algn="ctr"/>
            <a:t>Total: 
$3,396</a:t>
          </a:fld>
          <a:endParaRPr lang="en-US" sz="1100" b="1">
            <a:solidFill>
              <a:schemeClr val="accent1"/>
            </a:solidFill>
          </a:endParaRPr>
        </a:p>
      </cdr:txBody>
    </cdr:sp>
  </cdr:relSizeAnchor>
</c:userShapes>
</file>

<file path=xl/drawings/drawing5.xml><?xml version="1.0" encoding="utf-8"?>
<xdr:wsDr xmlns:xdr="http://schemas.openxmlformats.org/drawingml/2006/spreadsheetDrawing" xmlns:a="http://schemas.openxmlformats.org/drawingml/2006/main">
  <xdr:twoCellAnchor>
    <xdr:from>
      <xdr:col>5</xdr:col>
      <xdr:colOff>28575</xdr:colOff>
      <xdr:row>1</xdr:row>
      <xdr:rowOff>147636</xdr:rowOff>
    </xdr:from>
    <xdr:to>
      <xdr:col>15</xdr:col>
      <xdr:colOff>457200</xdr:colOff>
      <xdr:row>20</xdr:row>
      <xdr:rowOff>19049</xdr:rowOff>
    </xdr:to>
    <xdr:graphicFrame macro="">
      <xdr:nvGraphicFramePr>
        <xdr:cNvPr id="2" name="Chart 1">
          <a:extLst>
            <a:ext uri="{FF2B5EF4-FFF2-40B4-BE49-F238E27FC236}">
              <a16:creationId xmlns:a16="http://schemas.microsoft.com/office/drawing/2014/main" id="{A0BD66B8-7076-4B5A-B49E-30C115FEDD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17</xdr:col>
      <xdr:colOff>466725</xdr:colOff>
      <xdr:row>7</xdr:row>
      <xdr:rowOff>171449</xdr:rowOff>
    </xdr:from>
    <xdr:to>
      <xdr:col>19</xdr:col>
      <xdr:colOff>1076325</xdr:colOff>
      <xdr:row>18</xdr:row>
      <xdr:rowOff>95250</xdr:rowOff>
    </xdr:to>
    <mc:AlternateContent xmlns:mc="http://schemas.openxmlformats.org/markup-compatibility/2006" xmlns:a14="http://schemas.microsoft.com/office/drawing/2010/main">
      <mc:Choice Requires="a14">
        <xdr:graphicFrame macro="">
          <xdr:nvGraphicFramePr>
            <xdr:cNvPr id="4" name="Months 2">
              <a:extLst>
                <a:ext uri="{FF2B5EF4-FFF2-40B4-BE49-F238E27FC236}">
                  <a16:creationId xmlns:a16="http://schemas.microsoft.com/office/drawing/2014/main" id="{FABBC952-505E-4330-8794-733C9584DA8C}"/>
                </a:ext>
              </a:extLst>
            </xdr:cNvPr>
            <xdr:cNvGraphicFramePr/>
          </xdr:nvGraphicFramePr>
          <xdr:xfrm>
            <a:off x="0" y="0"/>
            <a:ext cx="0" cy="0"/>
          </xdr:xfrm>
          <a:graphic>
            <a:graphicData uri="http://schemas.microsoft.com/office/drawing/2010/slicer">
              <sle:slicer xmlns:sle="http://schemas.microsoft.com/office/drawing/2010/slicer" name="Months 2"/>
            </a:graphicData>
          </a:graphic>
        </xdr:graphicFrame>
      </mc:Choice>
      <mc:Fallback xmlns="">
        <xdr:sp macro="" textlink="">
          <xdr:nvSpPr>
            <xdr:cNvPr id="0" name=""/>
            <xdr:cNvSpPr>
              <a:spLocks noTextEdit="1"/>
            </xdr:cNvSpPr>
          </xdr:nvSpPr>
          <xdr:spPr>
            <a:xfrm>
              <a:off x="11677650" y="1504949"/>
              <a:ext cx="1828800" cy="2019301"/>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17</xdr:col>
      <xdr:colOff>466725</xdr:colOff>
      <xdr:row>1</xdr:row>
      <xdr:rowOff>171451</xdr:rowOff>
    </xdr:from>
    <xdr:to>
      <xdr:col>19</xdr:col>
      <xdr:colOff>1076325</xdr:colOff>
      <xdr:row>7</xdr:row>
      <xdr:rowOff>57151</xdr:rowOff>
    </xdr:to>
    <mc:AlternateContent xmlns:mc="http://schemas.openxmlformats.org/markup-compatibility/2006" xmlns:a14="http://schemas.microsoft.com/office/drawing/2010/main">
      <mc:Choice Requires="a14">
        <xdr:graphicFrame macro="">
          <xdr:nvGraphicFramePr>
            <xdr:cNvPr id="6" name="Quarters 2">
              <a:extLst>
                <a:ext uri="{FF2B5EF4-FFF2-40B4-BE49-F238E27FC236}">
                  <a16:creationId xmlns:a16="http://schemas.microsoft.com/office/drawing/2014/main" id="{E7ED2C2D-33F0-4CE9-AF51-3AA841340606}"/>
                </a:ext>
              </a:extLst>
            </xdr:cNvPr>
            <xdr:cNvGraphicFramePr/>
          </xdr:nvGraphicFramePr>
          <xdr:xfrm>
            <a:off x="0" y="0"/>
            <a:ext cx="0" cy="0"/>
          </xdr:xfrm>
          <a:graphic>
            <a:graphicData uri="http://schemas.microsoft.com/office/drawing/2010/slicer">
              <sle:slicer xmlns:sle="http://schemas.microsoft.com/office/drawing/2010/slicer" name="Quarters 2"/>
            </a:graphicData>
          </a:graphic>
        </xdr:graphicFrame>
      </mc:Choice>
      <mc:Fallback xmlns="">
        <xdr:sp macro="" textlink="">
          <xdr:nvSpPr>
            <xdr:cNvPr id="0" name=""/>
            <xdr:cNvSpPr>
              <a:spLocks noTextEdit="1"/>
            </xdr:cNvSpPr>
          </xdr:nvSpPr>
          <xdr:spPr>
            <a:xfrm>
              <a:off x="11677650" y="361951"/>
              <a:ext cx="1828800" cy="10287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6.xml><?xml version="1.0" encoding="utf-8"?>
<c:userShapes xmlns:c="http://schemas.openxmlformats.org/drawingml/2006/chart">
  <cdr:relSizeAnchor xmlns:cdr="http://schemas.openxmlformats.org/drawingml/2006/chartDrawing">
    <cdr:from>
      <cdr:x>0.3635</cdr:x>
      <cdr:y>0.12142</cdr:y>
    </cdr:from>
    <cdr:to>
      <cdr:x>0.6438</cdr:x>
      <cdr:y>0.21965</cdr:y>
    </cdr:to>
    <cdr:sp macro="" textlink="">
      <cdr:nvSpPr>
        <cdr:cNvPr id="2" name="TextBox 1">
          <a:extLst xmlns:a="http://schemas.openxmlformats.org/drawingml/2006/main">
            <a:ext uri="{FF2B5EF4-FFF2-40B4-BE49-F238E27FC236}">
              <a16:creationId xmlns:a16="http://schemas.microsoft.com/office/drawing/2014/main" id="{E4D77DC9-6B88-4F9D-9604-7B5A198443AA}"/>
            </a:ext>
          </a:extLst>
        </cdr:cNvPr>
        <cdr:cNvSpPr txBox="1"/>
      </cdr:nvSpPr>
      <cdr:spPr>
        <a:xfrm xmlns:a="http://schemas.openxmlformats.org/drawingml/2006/main">
          <a:off x="2371725" y="423864"/>
          <a:ext cx="1828800" cy="3429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0.35766</cdr:x>
      <cdr:y>0.12142</cdr:y>
    </cdr:from>
    <cdr:to>
      <cdr:x>0.65401</cdr:x>
      <cdr:y>0.27149</cdr:y>
    </cdr:to>
    <cdr:sp macro="" textlink="Demo!$D$4">
      <cdr:nvSpPr>
        <cdr:cNvPr id="5" name="TextBox 4">
          <a:extLst xmlns:a="http://schemas.openxmlformats.org/drawingml/2006/main">
            <a:ext uri="{FF2B5EF4-FFF2-40B4-BE49-F238E27FC236}">
              <a16:creationId xmlns:a16="http://schemas.microsoft.com/office/drawing/2014/main" id="{D3D61E9F-67A8-4687-AF52-364B5E99AFB1}"/>
            </a:ext>
          </a:extLst>
        </cdr:cNvPr>
        <cdr:cNvSpPr txBox="1"/>
      </cdr:nvSpPr>
      <cdr:spPr>
        <a:xfrm xmlns:a="http://schemas.openxmlformats.org/drawingml/2006/main">
          <a:off x="2333625" y="423863"/>
          <a:ext cx="1933575" cy="5238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7128B6FA-8A31-4D28-AAB5-5BCB606DFDFA}" type="TxLink">
            <a:rPr lang="en-US" sz="1100" b="0" i="0" u="none" strike="noStrike">
              <a:solidFill>
                <a:srgbClr val="000000"/>
              </a:solidFill>
              <a:latin typeface="Calibri"/>
              <a:cs typeface="Calibri"/>
            </a:rPr>
            <a:pPr/>
            <a:t> </a:t>
          </a:fld>
          <a:endParaRPr lang="en-US" sz="1100"/>
        </a:p>
      </cdr:txBody>
    </cdr:sp>
  </cdr:relSizeAnchor>
  <cdr:relSizeAnchor xmlns:cdr="http://schemas.openxmlformats.org/drawingml/2006/chartDrawing">
    <cdr:from>
      <cdr:x>0.35912</cdr:x>
      <cdr:y>0.12415</cdr:y>
    </cdr:from>
    <cdr:to>
      <cdr:x>0.64672</cdr:x>
      <cdr:y>0.26603</cdr:y>
    </cdr:to>
    <cdr:sp macro="" textlink="Demo!$D$3">
      <cdr:nvSpPr>
        <cdr:cNvPr id="6" name="TextBox 5">
          <a:extLst xmlns:a="http://schemas.openxmlformats.org/drawingml/2006/main">
            <a:ext uri="{FF2B5EF4-FFF2-40B4-BE49-F238E27FC236}">
              <a16:creationId xmlns:a16="http://schemas.microsoft.com/office/drawing/2014/main" id="{61FF590E-B61A-425D-835E-909D958DAE62}"/>
            </a:ext>
          </a:extLst>
        </cdr:cNvPr>
        <cdr:cNvSpPr txBox="1"/>
      </cdr:nvSpPr>
      <cdr:spPr>
        <a:xfrm xmlns:a="http://schemas.openxmlformats.org/drawingml/2006/main">
          <a:off x="2343150" y="433389"/>
          <a:ext cx="1876425" cy="4953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fld id="{4EDBF2AE-2EE1-4BCC-8E07-17BCC1FADFD7}" type="TxLink">
            <a:rPr lang="en-US" sz="1100" b="0" i="0" u="none" strike="noStrike">
              <a:solidFill>
                <a:srgbClr val="000000"/>
              </a:solidFill>
              <a:latin typeface="Calibri"/>
              <a:cs typeface="Calibri"/>
            </a:rPr>
            <a:pPr/>
            <a:t>Grand Total: 
$2,480</a:t>
          </a:fld>
          <a:endParaRPr lang="en-US" sz="1100"/>
        </a:p>
      </cdr:txBody>
    </cdr:sp>
  </cdr:relSizeAnchor>
</c:userShapes>
</file>

<file path=xl/drawings/drawing7.xml><?xml version="1.0" encoding="utf-8"?>
<xdr:wsDr xmlns:xdr="http://schemas.openxmlformats.org/drawingml/2006/spreadsheetDrawing" xmlns:a="http://schemas.openxmlformats.org/drawingml/2006/main">
  <xdr:twoCellAnchor>
    <xdr:from>
      <xdr:col>3</xdr:col>
      <xdr:colOff>52387</xdr:colOff>
      <xdr:row>0</xdr:row>
      <xdr:rowOff>157161</xdr:rowOff>
    </xdr:from>
    <xdr:to>
      <xdr:col>12</xdr:col>
      <xdr:colOff>200025</xdr:colOff>
      <xdr:row>20</xdr:row>
      <xdr:rowOff>47624</xdr:rowOff>
    </xdr:to>
    <xdr:graphicFrame macro="">
      <xdr:nvGraphicFramePr>
        <xdr:cNvPr id="2" name="Chart 1">
          <a:extLst>
            <a:ext uri="{FF2B5EF4-FFF2-40B4-BE49-F238E27FC236}">
              <a16:creationId xmlns:a16="http://schemas.microsoft.com/office/drawing/2014/main" id="{406A5975-7A57-46B6-8BDB-0F97D803C3C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3880.468829861115" missingItemsLimit="0" createdVersion="6" refreshedVersion="6" minRefreshableVersion="3" recordCount="532" xr:uid="{00000000-000A-0000-FFFF-FFFF0B000000}">
  <cacheSource type="worksheet">
    <worksheetSource name="Table1"/>
  </cacheSource>
  <cacheFields count="5">
    <cacheField name="Order Date" numFmtId="14">
      <sharedItems containsSemiMixedTypes="0" containsNonDate="0" containsDate="1" containsString="0" minDate="2019-01-03T00:00:00" maxDate="2020-01-01T00:00:00" count="197">
        <d v="2019-01-03T00:00:00"/>
        <d v="2019-01-05T00:00:00"/>
        <d v="2019-01-06T00:00:00"/>
        <d v="2019-01-07T00:00:00"/>
        <d v="2019-01-10T00:00:00"/>
        <d v="2019-01-12T00:00:00"/>
        <d v="2019-01-13T00:00:00"/>
        <d v="2019-01-15T00:00:00"/>
        <d v="2019-01-18T00:00:00"/>
        <d v="2019-01-21T00:00:00"/>
        <d v="2019-01-22T00:00:00"/>
        <d v="2019-01-24T00:00:00"/>
        <d v="2019-01-25T00:00:00"/>
        <d v="2019-01-26T00:00:00"/>
        <d v="2019-01-29T00:00:00"/>
        <d v="2019-02-02T00:00:00"/>
        <d v="2019-02-07T00:00:00"/>
        <d v="2019-02-08T00:00:00"/>
        <d v="2019-02-09T00:00:00"/>
        <d v="2019-02-13T00:00:00"/>
        <d v="2019-02-18T00:00:00"/>
        <d v="2019-02-19T00:00:00"/>
        <d v="2019-02-22T00:00:00"/>
        <d v="2019-02-26T00:00:00"/>
        <d v="2019-02-28T00:00:00"/>
        <d v="2019-03-03T00:00:00"/>
        <d v="2019-03-04T00:00:00"/>
        <d v="2019-03-06T00:00:00"/>
        <d v="2019-03-07T00:00:00"/>
        <d v="2019-03-14T00:00:00"/>
        <d v="2019-03-15T00:00:00"/>
        <d v="2019-03-17T00:00:00"/>
        <d v="2019-03-19T00:00:00"/>
        <d v="2019-03-21T00:00:00"/>
        <d v="2019-03-22T00:00:00"/>
        <d v="2019-03-23T00:00:00"/>
        <d v="2019-03-25T00:00:00"/>
        <d v="2019-03-26T00:00:00"/>
        <d v="2019-03-27T00:00:00"/>
        <d v="2019-03-29T00:00:00"/>
        <d v="2019-03-31T00:00:00"/>
        <d v="2019-04-01T00:00:00"/>
        <d v="2019-04-02T00:00:00"/>
        <d v="2019-04-03T00:00:00"/>
        <d v="2019-04-04T00:00:00"/>
        <d v="2019-04-05T00:00:00"/>
        <d v="2019-04-08T00:00:00"/>
        <d v="2019-04-12T00:00:00"/>
        <d v="2019-04-13T00:00:00"/>
        <d v="2019-04-14T00:00:00"/>
        <d v="2019-04-19T00:00:00"/>
        <d v="2019-04-21T00:00:00"/>
        <d v="2019-04-23T00:00:00"/>
        <d v="2019-04-26T00:00:00"/>
        <d v="2019-04-29T00:00:00"/>
        <d v="2019-05-01T00:00:00"/>
        <d v="2019-05-05T00:00:00"/>
        <d v="2019-05-06T00:00:00"/>
        <d v="2019-05-07T00:00:00"/>
        <d v="2019-05-08T00:00:00"/>
        <d v="2019-05-10T00:00:00"/>
        <d v="2019-05-14T00:00:00"/>
        <d v="2019-05-16T00:00:00"/>
        <d v="2019-05-19T00:00:00"/>
        <d v="2019-05-21T00:00:00"/>
        <d v="2019-05-22T00:00:00"/>
        <d v="2019-05-23T00:00:00"/>
        <d v="2019-05-24T00:00:00"/>
        <d v="2019-05-28T00:00:00"/>
        <d v="2019-06-02T00:00:00"/>
        <d v="2019-06-09T00:00:00"/>
        <d v="2019-06-11T00:00:00"/>
        <d v="2019-06-13T00:00:00"/>
        <d v="2019-06-14T00:00:00"/>
        <d v="2019-06-18T00:00:00"/>
        <d v="2019-06-19T00:00:00"/>
        <d v="2019-06-21T00:00:00"/>
        <d v="2019-06-26T00:00:00"/>
        <d v="2019-06-27T00:00:00"/>
        <d v="2019-06-28T00:00:00"/>
        <d v="2019-07-04T00:00:00"/>
        <d v="2019-07-05T00:00:00"/>
        <d v="2019-07-08T00:00:00"/>
        <d v="2019-07-09T00:00:00"/>
        <d v="2019-07-10T00:00:00"/>
        <d v="2019-07-14T00:00:00"/>
        <d v="2019-07-15T00:00:00"/>
        <d v="2019-07-16T00:00:00"/>
        <d v="2019-07-21T00:00:00"/>
        <d v="2019-07-22T00:00:00"/>
        <d v="2019-07-23T00:00:00"/>
        <d v="2019-07-25T00:00:00"/>
        <d v="2019-07-27T00:00:00"/>
        <d v="2019-07-28T00:00:00"/>
        <d v="2019-07-29T00:00:00"/>
        <d v="2019-07-30T00:00:00"/>
        <d v="2019-07-31T00:00:00"/>
        <d v="2019-08-01T00:00:00"/>
        <d v="2019-08-02T00:00:00"/>
        <d v="2019-08-03T00:00:00"/>
        <d v="2019-08-05T00:00:00"/>
        <d v="2019-08-10T00:00:00"/>
        <d v="2019-08-12T00:00:00"/>
        <d v="2019-08-13T00:00:00"/>
        <d v="2019-08-15T00:00:00"/>
        <d v="2019-08-17T00:00:00"/>
        <d v="2019-08-18T00:00:00"/>
        <d v="2019-08-22T00:00:00"/>
        <d v="2019-08-23T00:00:00"/>
        <d v="2019-08-25T00:00:00"/>
        <d v="2019-08-27T00:00:00"/>
        <d v="2019-08-29T00:00:00"/>
        <d v="2019-08-30T00:00:00"/>
        <d v="2019-08-31T00:00:00"/>
        <d v="2019-09-01T00:00:00"/>
        <d v="2019-09-02T00:00:00"/>
        <d v="2019-09-03T00:00:00"/>
        <d v="2019-09-05T00:00:00"/>
        <d v="2019-09-07T00:00:00"/>
        <d v="2019-09-09T00:00:00"/>
        <d v="2019-09-10T00:00:00"/>
        <d v="2019-09-11T00:00:00"/>
        <d v="2019-09-13T00:00:00"/>
        <d v="2019-09-14T00:00:00"/>
        <d v="2019-09-15T00:00:00"/>
        <d v="2019-09-17T00:00:00"/>
        <d v="2019-09-18T00:00:00"/>
        <d v="2019-09-19T00:00:00"/>
        <d v="2019-09-20T00:00:00"/>
        <d v="2019-09-21T00:00:00"/>
        <d v="2019-09-22T00:00:00"/>
        <d v="2019-09-25T00:00:00"/>
        <d v="2019-09-27T00:00:00"/>
        <d v="2019-09-28T00:00:00"/>
        <d v="2019-09-29T00:00:00"/>
        <d v="2019-10-02T00:00:00"/>
        <d v="2019-10-04T00:00:00"/>
        <d v="2019-10-05T00:00:00"/>
        <d v="2019-10-07T00:00:00"/>
        <d v="2019-10-08T00:00:00"/>
        <d v="2019-10-10T00:00:00"/>
        <d v="2019-10-12T00:00:00"/>
        <d v="2019-10-13T00:00:00"/>
        <d v="2019-10-15T00:00:00"/>
        <d v="2019-10-17T00:00:00"/>
        <d v="2019-10-21T00:00:00"/>
        <d v="2019-10-22T00:00:00"/>
        <d v="2019-10-23T00:00:00"/>
        <d v="2019-10-24T00:00:00"/>
        <d v="2019-10-25T00:00:00"/>
        <d v="2019-10-26T00:00:00"/>
        <d v="2019-10-27T00:00:00"/>
        <d v="2019-10-28T00:00:00"/>
        <d v="2019-10-29T00:00:00"/>
        <d v="2019-10-30T00:00:00"/>
        <d v="2019-11-01T00:00:00"/>
        <d v="2019-11-02T00:00:00"/>
        <d v="2019-11-03T00:00:00"/>
        <d v="2019-11-04T00:00:00"/>
        <d v="2019-11-05T00:00:00"/>
        <d v="2019-11-08T00:00:00"/>
        <d v="2019-11-09T00:00:00"/>
        <d v="2019-11-10T00:00:00"/>
        <d v="2019-11-12T00:00:00"/>
        <d v="2019-11-17T00:00:00"/>
        <d v="2019-11-18T00:00:00"/>
        <d v="2019-11-19T00:00:00"/>
        <d v="2019-11-20T00:00:00"/>
        <d v="2019-11-21T00:00:00"/>
        <d v="2019-11-23T00:00:00"/>
        <d v="2019-11-24T00:00:00"/>
        <d v="2019-11-26T00:00:00"/>
        <d v="2019-11-27T00:00:00"/>
        <d v="2019-11-29T00:00:00"/>
        <d v="2019-11-30T00:00:00"/>
        <d v="2019-12-02T00:00:00"/>
        <d v="2019-12-04T00:00:00"/>
        <d v="2019-12-05T00:00:00"/>
        <d v="2019-12-06T00:00:00"/>
        <d v="2019-12-09T00:00:00"/>
        <d v="2019-12-10T00:00:00"/>
        <d v="2019-12-11T00:00:00"/>
        <d v="2019-12-12T00:00:00"/>
        <d v="2019-12-13T00:00:00"/>
        <d v="2019-12-14T00:00:00"/>
        <d v="2019-12-16T00:00:00"/>
        <d v="2019-12-17T00:00:00"/>
        <d v="2019-12-20T00:00:00"/>
        <d v="2019-12-21T00:00:00"/>
        <d v="2019-12-22T00:00:00"/>
        <d v="2019-12-23T00:00:00"/>
        <d v="2019-12-24T00:00:00"/>
        <d v="2019-12-25T00:00:00"/>
        <d v="2019-12-26T00:00:00"/>
        <d v="2019-12-29T00:00:00"/>
        <d v="2019-12-30T00:00:00"/>
        <d v="2019-12-31T00:00:00"/>
      </sharedItems>
      <fieldGroup par="4" base="0">
        <rangePr groupBy="days" startDate="2019-01-03T00:00:00" endDate="2020-01-01T00:00:00"/>
        <groupItems count="368">
          <s v="&lt;1/3/2019"/>
          <s v="1-Jan"/>
          <s v="2-Jan"/>
          <s v="3-Jan"/>
          <s v="4-Jan"/>
          <s v="5-Jan"/>
          <s v="6-Jan"/>
          <s v="7-Jan"/>
          <s v="8-Jan"/>
          <s v="9-Jan"/>
          <s v="10-Jan"/>
          <s v="11-Jan"/>
          <s v="12-Jan"/>
          <s v="13-Jan"/>
          <s v="14-Jan"/>
          <s v="15-Jan"/>
          <s v="16-Jan"/>
          <s v="17-Jan"/>
          <s v="18-Jan"/>
          <s v="19-Jan"/>
          <s v="20-Jan"/>
          <s v="21-Jan"/>
          <s v="22-Jan"/>
          <s v="23-Jan"/>
          <s v="24-Jan"/>
          <s v="25-Jan"/>
          <s v="26-Jan"/>
          <s v="27-Jan"/>
          <s v="28-Jan"/>
          <s v="29-Jan"/>
          <s v="30-Jan"/>
          <s v="31-Jan"/>
          <s v="1-Feb"/>
          <s v="2-Feb"/>
          <s v="3-Feb"/>
          <s v="4-Feb"/>
          <s v="5-Feb"/>
          <s v="6-Feb"/>
          <s v="7-Feb"/>
          <s v="8-Feb"/>
          <s v="9-Feb"/>
          <s v="10-Feb"/>
          <s v="11-Feb"/>
          <s v="12-Feb"/>
          <s v="13-Feb"/>
          <s v="14-Feb"/>
          <s v="15-Feb"/>
          <s v="16-Feb"/>
          <s v="17-Feb"/>
          <s v="18-Feb"/>
          <s v="19-Feb"/>
          <s v="20-Feb"/>
          <s v="21-Feb"/>
          <s v="22-Feb"/>
          <s v="23-Feb"/>
          <s v="24-Feb"/>
          <s v="25-Feb"/>
          <s v="26-Feb"/>
          <s v="27-Feb"/>
          <s v="28-Feb"/>
          <s v="29-Feb"/>
          <s v="1-Mar"/>
          <s v="2-Mar"/>
          <s v="3-Mar"/>
          <s v="4-Mar"/>
          <s v="5-Mar"/>
          <s v="6-Mar"/>
          <s v="7-Mar"/>
          <s v="8-Mar"/>
          <s v="9-Mar"/>
          <s v="10-Mar"/>
          <s v="11-Mar"/>
          <s v="12-Mar"/>
          <s v="13-Mar"/>
          <s v="14-Mar"/>
          <s v="15-Mar"/>
          <s v="16-Mar"/>
          <s v="17-Mar"/>
          <s v="18-Mar"/>
          <s v="19-Mar"/>
          <s v="20-Mar"/>
          <s v="21-Mar"/>
          <s v="22-Mar"/>
          <s v="23-Mar"/>
          <s v="24-Mar"/>
          <s v="25-Mar"/>
          <s v="26-Mar"/>
          <s v="27-Mar"/>
          <s v="28-Mar"/>
          <s v="29-Mar"/>
          <s v="30-Mar"/>
          <s v="31-Mar"/>
          <s v="1-Apr"/>
          <s v="2-Apr"/>
          <s v="3-Apr"/>
          <s v="4-Apr"/>
          <s v="5-Apr"/>
          <s v="6-Apr"/>
          <s v="7-Apr"/>
          <s v="8-Apr"/>
          <s v="9-Apr"/>
          <s v="10-Apr"/>
          <s v="11-Apr"/>
          <s v="12-Apr"/>
          <s v="13-Apr"/>
          <s v="14-Apr"/>
          <s v="15-Apr"/>
          <s v="16-Apr"/>
          <s v="17-Apr"/>
          <s v="18-Apr"/>
          <s v="19-Apr"/>
          <s v="20-Apr"/>
          <s v="21-Apr"/>
          <s v="22-Apr"/>
          <s v="23-Apr"/>
          <s v="24-Apr"/>
          <s v="25-Apr"/>
          <s v="26-Apr"/>
          <s v="27-Apr"/>
          <s v="28-Apr"/>
          <s v="29-Apr"/>
          <s v="30-Apr"/>
          <s v="1-May"/>
          <s v="2-May"/>
          <s v="3-May"/>
          <s v="4-May"/>
          <s v="5-May"/>
          <s v="6-May"/>
          <s v="7-May"/>
          <s v="8-May"/>
          <s v="9-May"/>
          <s v="10-May"/>
          <s v="11-May"/>
          <s v="12-May"/>
          <s v="13-May"/>
          <s v="14-May"/>
          <s v="15-May"/>
          <s v="16-May"/>
          <s v="17-May"/>
          <s v="18-May"/>
          <s v="19-May"/>
          <s v="20-May"/>
          <s v="21-May"/>
          <s v="22-May"/>
          <s v="23-May"/>
          <s v="24-May"/>
          <s v="25-May"/>
          <s v="26-May"/>
          <s v="27-May"/>
          <s v="28-May"/>
          <s v="29-May"/>
          <s v="30-May"/>
          <s v="31-May"/>
          <s v="1-Jun"/>
          <s v="2-Jun"/>
          <s v="3-Jun"/>
          <s v="4-Jun"/>
          <s v="5-Jun"/>
          <s v="6-Jun"/>
          <s v="7-Jun"/>
          <s v="8-Jun"/>
          <s v="9-Jun"/>
          <s v="10-Jun"/>
          <s v="11-Jun"/>
          <s v="12-Jun"/>
          <s v="13-Jun"/>
          <s v="14-Jun"/>
          <s v="15-Jun"/>
          <s v="16-Jun"/>
          <s v="17-Jun"/>
          <s v="18-Jun"/>
          <s v="19-Jun"/>
          <s v="20-Jun"/>
          <s v="21-Jun"/>
          <s v="22-Jun"/>
          <s v="23-Jun"/>
          <s v="24-Jun"/>
          <s v="25-Jun"/>
          <s v="26-Jun"/>
          <s v="27-Jun"/>
          <s v="28-Jun"/>
          <s v="29-Jun"/>
          <s v="30-Jun"/>
          <s v="1-Jul"/>
          <s v="2-Jul"/>
          <s v="3-Jul"/>
          <s v="4-Jul"/>
          <s v="5-Jul"/>
          <s v="6-Jul"/>
          <s v="7-Jul"/>
          <s v="8-Jul"/>
          <s v="9-Jul"/>
          <s v="10-Jul"/>
          <s v="11-Jul"/>
          <s v="12-Jul"/>
          <s v="13-Jul"/>
          <s v="14-Jul"/>
          <s v="15-Jul"/>
          <s v="16-Jul"/>
          <s v="17-Jul"/>
          <s v="18-Jul"/>
          <s v="19-Jul"/>
          <s v="20-Jul"/>
          <s v="21-Jul"/>
          <s v="22-Jul"/>
          <s v="23-Jul"/>
          <s v="24-Jul"/>
          <s v="25-Jul"/>
          <s v="26-Jul"/>
          <s v="27-Jul"/>
          <s v="28-Jul"/>
          <s v="29-Jul"/>
          <s v="30-Jul"/>
          <s v="31-Jul"/>
          <s v="1-Aug"/>
          <s v="2-Aug"/>
          <s v="3-Aug"/>
          <s v="4-Aug"/>
          <s v="5-Aug"/>
          <s v="6-Aug"/>
          <s v="7-Aug"/>
          <s v="8-Aug"/>
          <s v="9-Aug"/>
          <s v="10-Aug"/>
          <s v="11-Aug"/>
          <s v="12-Aug"/>
          <s v="13-Aug"/>
          <s v="14-Aug"/>
          <s v="15-Aug"/>
          <s v="16-Aug"/>
          <s v="17-Aug"/>
          <s v="18-Aug"/>
          <s v="19-Aug"/>
          <s v="20-Aug"/>
          <s v="21-Aug"/>
          <s v="22-Aug"/>
          <s v="23-Aug"/>
          <s v="24-Aug"/>
          <s v="25-Aug"/>
          <s v="26-Aug"/>
          <s v="27-Aug"/>
          <s v="28-Aug"/>
          <s v="29-Aug"/>
          <s v="30-Aug"/>
          <s v="31-Aug"/>
          <s v="1-Sep"/>
          <s v="2-Sep"/>
          <s v="3-Sep"/>
          <s v="4-Sep"/>
          <s v="5-Sep"/>
          <s v="6-Sep"/>
          <s v="7-Sep"/>
          <s v="8-Sep"/>
          <s v="9-Sep"/>
          <s v="10-Sep"/>
          <s v="11-Sep"/>
          <s v="12-Sep"/>
          <s v="13-Sep"/>
          <s v="14-Sep"/>
          <s v="15-Sep"/>
          <s v="16-Sep"/>
          <s v="17-Sep"/>
          <s v="18-Sep"/>
          <s v="19-Sep"/>
          <s v="20-Sep"/>
          <s v="21-Sep"/>
          <s v="22-Sep"/>
          <s v="23-Sep"/>
          <s v="24-Sep"/>
          <s v="25-Sep"/>
          <s v="26-Sep"/>
          <s v="27-Sep"/>
          <s v="28-Sep"/>
          <s v="29-Sep"/>
          <s v="30-Sep"/>
          <s v="1-Oct"/>
          <s v="2-Oct"/>
          <s v="3-Oct"/>
          <s v="4-Oct"/>
          <s v="5-Oct"/>
          <s v="6-Oct"/>
          <s v="7-Oct"/>
          <s v="8-Oct"/>
          <s v="9-Oct"/>
          <s v="10-Oct"/>
          <s v="11-Oct"/>
          <s v="12-Oct"/>
          <s v="13-Oct"/>
          <s v="14-Oct"/>
          <s v="15-Oct"/>
          <s v="16-Oct"/>
          <s v="17-Oct"/>
          <s v="18-Oct"/>
          <s v="19-Oct"/>
          <s v="20-Oct"/>
          <s v="21-Oct"/>
          <s v="22-Oct"/>
          <s v="23-Oct"/>
          <s v="24-Oct"/>
          <s v="25-Oct"/>
          <s v="26-Oct"/>
          <s v="27-Oct"/>
          <s v="28-Oct"/>
          <s v="29-Oct"/>
          <s v="30-Oct"/>
          <s v="31-Oct"/>
          <s v="1-Nov"/>
          <s v="2-Nov"/>
          <s v="3-Nov"/>
          <s v="4-Nov"/>
          <s v="5-Nov"/>
          <s v="6-Nov"/>
          <s v="7-Nov"/>
          <s v="8-Nov"/>
          <s v="9-Nov"/>
          <s v="10-Nov"/>
          <s v="11-Nov"/>
          <s v="12-Nov"/>
          <s v="13-Nov"/>
          <s v="14-Nov"/>
          <s v="15-Nov"/>
          <s v="16-Nov"/>
          <s v="17-Nov"/>
          <s v="18-Nov"/>
          <s v="19-Nov"/>
          <s v="20-Nov"/>
          <s v="21-Nov"/>
          <s v="22-Nov"/>
          <s v="23-Nov"/>
          <s v="24-Nov"/>
          <s v="25-Nov"/>
          <s v="26-Nov"/>
          <s v="27-Nov"/>
          <s v="28-Nov"/>
          <s v="29-Nov"/>
          <s v="30-Nov"/>
          <s v="1-Dec"/>
          <s v="2-Dec"/>
          <s v="3-Dec"/>
          <s v="4-Dec"/>
          <s v="5-Dec"/>
          <s v="6-Dec"/>
          <s v="7-Dec"/>
          <s v="8-Dec"/>
          <s v="9-Dec"/>
          <s v="10-Dec"/>
          <s v="11-Dec"/>
          <s v="12-Dec"/>
          <s v="13-Dec"/>
          <s v="14-Dec"/>
          <s v="15-Dec"/>
          <s v="16-Dec"/>
          <s v="17-Dec"/>
          <s v="18-Dec"/>
          <s v="19-Dec"/>
          <s v="20-Dec"/>
          <s v="21-Dec"/>
          <s v="22-Dec"/>
          <s v="23-Dec"/>
          <s v="24-Dec"/>
          <s v="25-Dec"/>
          <s v="26-Dec"/>
          <s v="27-Dec"/>
          <s v="28-Dec"/>
          <s v="29-Dec"/>
          <s v="30-Dec"/>
          <s v="31-Dec"/>
          <s v="&gt;1/1/2020"/>
        </groupItems>
      </fieldGroup>
    </cacheField>
    <cacheField name="Item ID" numFmtId="0">
      <sharedItems containsSemiMixedTypes="0" containsString="0" containsNumber="1" containsInteger="1" minValue="1040327" maxValue="5980126"/>
    </cacheField>
    <cacheField name="Item Total" numFmtId="8">
      <sharedItems containsSemiMixedTypes="0" containsString="0" containsNumber="1" minValue="0" maxValue="424.54"/>
    </cacheField>
    <cacheField name="Months" numFmtId="0" databaseField="0">
      <fieldGroup base="0">
        <rangePr groupBy="months" startDate="2019-01-03T00:00:00" endDate="2020-01-01T00:00:00"/>
        <groupItems count="14">
          <s v="&lt;1/3/2019"/>
          <s v="Jan"/>
          <s v="Feb"/>
          <s v="Mar"/>
          <s v="Apr"/>
          <s v="May"/>
          <s v="Jun"/>
          <s v="Jul"/>
          <s v="Aug"/>
          <s v="Sep"/>
          <s v="Oct"/>
          <s v="Nov"/>
          <s v="Dec"/>
          <s v="&gt;1/1/2020"/>
        </groupItems>
      </fieldGroup>
    </cacheField>
    <cacheField name="Quarters" numFmtId="0" databaseField="0">
      <fieldGroup base="0">
        <rangePr groupBy="quarters" startDate="2019-01-03T00:00:00" endDate="2020-01-01T00:00:00"/>
        <groupItems count="6">
          <s v="&lt;1/3/2019"/>
          <s v="Qtr1"/>
          <s v="Qtr2"/>
          <s v="Qtr3"/>
          <s v="Qtr4"/>
          <s v="&gt;1/1/2020"/>
        </groupItems>
      </fieldGroup>
    </cacheField>
  </cacheFields>
  <extLst>
    <ext xmlns:x14="http://schemas.microsoft.com/office/spreadsheetml/2009/9/main" uri="{725AE2AE-9491-48be-B2B4-4EB974FC3084}">
      <x14:pivotCacheDefinition pivotCacheId="1014980490"/>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32">
  <r>
    <x v="0"/>
    <n v="4223683"/>
    <n v="10.76"/>
  </r>
  <r>
    <x v="1"/>
    <n v="2752588"/>
    <n v="19.07"/>
  </r>
  <r>
    <x v="1"/>
    <n v="4218943"/>
    <n v="14.93"/>
  </r>
  <r>
    <x v="1"/>
    <n v="3690055"/>
    <n v="8.61"/>
  </r>
  <r>
    <x v="2"/>
    <n v="3832924"/>
    <n v="22.77"/>
  </r>
  <r>
    <x v="2"/>
    <n v="1410198"/>
    <n v="18.309999999999999"/>
  </r>
  <r>
    <x v="3"/>
    <n v="1470427"/>
    <n v="42.46"/>
  </r>
  <r>
    <x v="4"/>
    <n v="3856312"/>
    <n v="13.13"/>
  </r>
  <r>
    <x v="4"/>
    <n v="3712214"/>
    <n v="8.57"/>
  </r>
  <r>
    <x v="5"/>
    <n v="4014219"/>
    <n v="21.54"/>
  </r>
  <r>
    <x v="5"/>
    <n v="3143453"/>
    <n v="21.5"/>
  </r>
  <r>
    <x v="6"/>
    <n v="3963234"/>
    <n v="4.04"/>
  </r>
  <r>
    <x v="6"/>
    <n v="3239087"/>
    <n v="8.6199999999999992"/>
  </r>
  <r>
    <x v="7"/>
    <n v="2830702"/>
    <n v="4.7300000000000004"/>
  </r>
  <r>
    <x v="7"/>
    <n v="4976040"/>
    <n v="104.99"/>
  </r>
  <r>
    <x v="8"/>
    <n v="1765645"/>
    <n v="16.05"/>
  </r>
  <r>
    <x v="8"/>
    <n v="2248531"/>
    <n v="37.31"/>
  </r>
  <r>
    <x v="9"/>
    <n v="5075944"/>
    <n v="5.01"/>
  </r>
  <r>
    <x v="9"/>
    <n v="5738498"/>
    <n v="31.24"/>
  </r>
  <r>
    <x v="9"/>
    <n v="3278022"/>
    <n v="19.010000000000002"/>
  </r>
  <r>
    <x v="10"/>
    <n v="3653509"/>
    <n v="15.96"/>
  </r>
  <r>
    <x v="10"/>
    <n v="2959170"/>
    <n v="17.489999999999998"/>
  </r>
  <r>
    <x v="10"/>
    <n v="4094588"/>
    <n v="36.909999999999997"/>
  </r>
  <r>
    <x v="10"/>
    <n v="4588561"/>
    <n v="73.319999999999993"/>
  </r>
  <r>
    <x v="11"/>
    <n v="3986829"/>
    <n v="32"/>
  </r>
  <r>
    <x v="12"/>
    <n v="5661742"/>
    <n v="5.53"/>
  </r>
  <r>
    <x v="12"/>
    <n v="5210624"/>
    <n v="12.78"/>
  </r>
  <r>
    <x v="13"/>
    <n v="4873681"/>
    <n v="13.12"/>
  </r>
  <r>
    <x v="14"/>
    <n v="1809996"/>
    <n v="20.100000000000001"/>
  </r>
  <r>
    <x v="15"/>
    <n v="3224005"/>
    <n v="8.59"/>
  </r>
  <r>
    <x v="15"/>
    <n v="2732294"/>
    <n v="17.97"/>
  </r>
  <r>
    <x v="15"/>
    <n v="3910054"/>
    <n v="5.08"/>
  </r>
  <r>
    <x v="16"/>
    <n v="3603787"/>
    <n v="13.99"/>
  </r>
  <r>
    <x v="16"/>
    <n v="2904276"/>
    <n v="14.99"/>
  </r>
  <r>
    <x v="17"/>
    <n v="1280250"/>
    <n v="16.149999999999999"/>
  </r>
  <r>
    <x v="18"/>
    <n v="5120578"/>
    <n v="17.95"/>
  </r>
  <r>
    <x v="18"/>
    <n v="1698110"/>
    <n v="6.99"/>
  </r>
  <r>
    <x v="19"/>
    <n v="3125068"/>
    <n v="13.87"/>
  </r>
  <r>
    <x v="19"/>
    <n v="2537134"/>
    <n v="19.399999999999999"/>
  </r>
  <r>
    <x v="19"/>
    <n v="3554556"/>
    <n v="14"/>
  </r>
  <r>
    <x v="20"/>
    <n v="1515010"/>
    <n v="28.99"/>
  </r>
  <r>
    <x v="20"/>
    <n v="2407808"/>
    <n v="43.09"/>
  </r>
  <r>
    <x v="20"/>
    <n v="5519989"/>
    <n v="24.99"/>
  </r>
  <r>
    <x v="21"/>
    <n v="2958791"/>
    <n v="16.64"/>
  </r>
  <r>
    <x v="21"/>
    <n v="3756886"/>
    <n v="15.3"/>
  </r>
  <r>
    <x v="21"/>
    <n v="4587136"/>
    <n v="31.94"/>
  </r>
  <r>
    <x v="22"/>
    <n v="4160753"/>
    <n v="12.99"/>
  </r>
  <r>
    <x v="22"/>
    <n v="4638470"/>
    <n v="13.01"/>
  </r>
  <r>
    <x v="22"/>
    <n v="5458112"/>
    <n v="19.190000000000001"/>
  </r>
  <r>
    <x v="23"/>
    <n v="2513749"/>
    <n v="15.55"/>
  </r>
  <r>
    <x v="23"/>
    <n v="5070321"/>
    <n v="29.5"/>
  </r>
  <r>
    <x v="23"/>
    <n v="3454198"/>
    <n v="30.11"/>
  </r>
  <r>
    <x v="23"/>
    <n v="4439430"/>
    <n v="27.99"/>
  </r>
  <r>
    <x v="24"/>
    <n v="2242093"/>
    <n v="17.97"/>
  </r>
  <r>
    <x v="24"/>
    <n v="4753381"/>
    <n v="14.95"/>
  </r>
  <r>
    <x v="25"/>
    <n v="4844209"/>
    <n v="6.98"/>
  </r>
  <r>
    <x v="25"/>
    <n v="2915246"/>
    <n v="26.98"/>
  </r>
  <r>
    <x v="26"/>
    <n v="3601069"/>
    <n v="4.28"/>
  </r>
  <r>
    <x v="26"/>
    <n v="2024688"/>
    <n v="14.93"/>
  </r>
  <r>
    <x v="26"/>
    <n v="2353122"/>
    <n v="8.99"/>
  </r>
  <r>
    <x v="26"/>
    <n v="2452208"/>
    <n v="18.29"/>
  </r>
  <r>
    <x v="26"/>
    <n v="3106354"/>
    <n v="18.96"/>
  </r>
  <r>
    <x v="27"/>
    <n v="4999595"/>
    <n v="15.97"/>
  </r>
  <r>
    <x v="28"/>
    <n v="3198318"/>
    <n v="4.07"/>
  </r>
  <r>
    <x v="28"/>
    <n v="2992009"/>
    <n v="18.18"/>
  </r>
  <r>
    <x v="28"/>
    <n v="5197301"/>
    <n v="40.340000000000003"/>
  </r>
  <r>
    <x v="29"/>
    <n v="1223931"/>
    <n v="19.989999999999998"/>
  </r>
  <r>
    <x v="30"/>
    <n v="5472112"/>
    <n v="21.54"/>
  </r>
  <r>
    <x v="31"/>
    <n v="1162666"/>
    <n v="23.79"/>
  </r>
  <r>
    <x v="31"/>
    <n v="5195330"/>
    <n v="20.399999999999999"/>
  </r>
  <r>
    <x v="31"/>
    <n v="3960803"/>
    <n v="14.99"/>
  </r>
  <r>
    <x v="32"/>
    <n v="4671165"/>
    <n v="9.99"/>
  </r>
  <r>
    <x v="32"/>
    <n v="4960937"/>
    <n v="42.93"/>
  </r>
  <r>
    <x v="32"/>
    <n v="1242607"/>
    <n v="76.64"/>
  </r>
  <r>
    <x v="32"/>
    <n v="5504283"/>
    <n v="12.66"/>
  </r>
  <r>
    <x v="33"/>
    <n v="5111420"/>
    <n v="36.909999999999997"/>
  </r>
  <r>
    <x v="33"/>
    <n v="4250058"/>
    <n v="42.62"/>
  </r>
  <r>
    <x v="34"/>
    <n v="2904990"/>
    <n v="28.13"/>
  </r>
  <r>
    <x v="34"/>
    <n v="5088397"/>
    <n v="15.96"/>
  </r>
  <r>
    <x v="34"/>
    <n v="5120328"/>
    <n v="41.54"/>
  </r>
  <r>
    <x v="34"/>
    <n v="4287892"/>
    <n v="77.8"/>
  </r>
  <r>
    <x v="34"/>
    <n v="2974983"/>
    <n v="16.559999999999999"/>
  </r>
  <r>
    <x v="35"/>
    <n v="3366265"/>
    <n v="8.61"/>
  </r>
  <r>
    <x v="35"/>
    <n v="2190858"/>
    <n v="6.99"/>
  </r>
  <r>
    <x v="36"/>
    <n v="1147214"/>
    <n v="37.700000000000003"/>
  </r>
  <r>
    <x v="36"/>
    <n v="2604541"/>
    <n v="25.21"/>
  </r>
  <r>
    <x v="36"/>
    <n v="3743312"/>
    <n v="13.99"/>
  </r>
  <r>
    <x v="37"/>
    <n v="5851213"/>
    <n v="24.78"/>
  </r>
  <r>
    <x v="38"/>
    <n v="4114502"/>
    <n v="23.64"/>
  </r>
  <r>
    <x v="39"/>
    <n v="2470111"/>
    <n v="5.38"/>
  </r>
  <r>
    <x v="40"/>
    <n v="5270767"/>
    <n v="424.54"/>
  </r>
  <r>
    <x v="41"/>
    <n v="4058518"/>
    <n v="13.99"/>
  </r>
  <r>
    <x v="41"/>
    <n v="5431542"/>
    <n v="29.99"/>
  </r>
  <r>
    <x v="42"/>
    <n v="3217315"/>
    <n v="21.28"/>
  </r>
  <r>
    <x v="43"/>
    <n v="1306746"/>
    <n v="37.69"/>
  </r>
  <r>
    <x v="43"/>
    <n v="5845834"/>
    <n v="8.82"/>
  </r>
  <r>
    <x v="44"/>
    <n v="3968012"/>
    <n v="17.989999999999998"/>
  </r>
  <r>
    <x v="44"/>
    <n v="1415426"/>
    <n v="29.14"/>
  </r>
  <r>
    <x v="44"/>
    <n v="5442877"/>
    <n v="7.46"/>
  </r>
  <r>
    <x v="45"/>
    <n v="5486039"/>
    <n v="25.78"/>
  </r>
  <r>
    <x v="46"/>
    <n v="3854662"/>
    <n v="14.99"/>
  </r>
  <r>
    <x v="46"/>
    <n v="4389687"/>
    <n v="11.44"/>
  </r>
  <r>
    <x v="47"/>
    <n v="1112270"/>
    <n v="9.99"/>
  </r>
  <r>
    <x v="47"/>
    <n v="3746983"/>
    <n v="32.04"/>
  </r>
  <r>
    <x v="47"/>
    <n v="2559456"/>
    <n v="46.31"/>
  </r>
  <r>
    <x v="47"/>
    <n v="3625968"/>
    <n v="13.6"/>
  </r>
  <r>
    <x v="48"/>
    <n v="3129524"/>
    <n v="29.14"/>
  </r>
  <r>
    <x v="49"/>
    <n v="5400875"/>
    <n v="8.6199999999999992"/>
  </r>
  <r>
    <x v="50"/>
    <n v="2429131"/>
    <n v="32.31"/>
  </r>
  <r>
    <x v="50"/>
    <n v="2962907"/>
    <n v="19.989999999999998"/>
  </r>
  <r>
    <x v="50"/>
    <n v="4075795"/>
    <n v="12.99"/>
  </r>
  <r>
    <x v="51"/>
    <n v="4976240"/>
    <n v="34.82"/>
  </r>
  <r>
    <x v="51"/>
    <n v="1456050"/>
    <n v="12.78"/>
  </r>
  <r>
    <x v="51"/>
    <n v="2243224"/>
    <n v="29.96"/>
  </r>
  <r>
    <x v="51"/>
    <n v="1261653"/>
    <n v="15.31"/>
  </r>
  <r>
    <x v="51"/>
    <n v="2764278"/>
    <n v="16.04"/>
  </r>
  <r>
    <x v="51"/>
    <n v="2781433"/>
    <n v="13.99"/>
  </r>
  <r>
    <x v="52"/>
    <n v="4925659"/>
    <n v="14"/>
  </r>
  <r>
    <x v="53"/>
    <n v="4393601"/>
    <n v="32.31"/>
  </r>
  <r>
    <x v="53"/>
    <n v="3455774"/>
    <n v="17.64"/>
  </r>
  <r>
    <x v="54"/>
    <n v="2352359"/>
    <n v="19.989999999999998"/>
  </r>
  <r>
    <x v="55"/>
    <n v="1773528"/>
    <n v="22.7"/>
  </r>
  <r>
    <x v="55"/>
    <n v="4386431"/>
    <n v="50.3"/>
  </r>
  <r>
    <x v="56"/>
    <n v="3511533"/>
    <n v="12.99"/>
  </r>
  <r>
    <x v="56"/>
    <n v="3176278"/>
    <n v="15.05"/>
  </r>
  <r>
    <x v="57"/>
    <n v="2068806"/>
    <n v="46.7"/>
  </r>
  <r>
    <x v="58"/>
    <n v="4034183"/>
    <n v="12.92"/>
  </r>
  <r>
    <x v="59"/>
    <n v="4730269"/>
    <n v="8.2899999999999991"/>
  </r>
  <r>
    <x v="59"/>
    <n v="2456561"/>
    <n v="14.62"/>
  </r>
  <r>
    <x v="59"/>
    <n v="1543205"/>
    <n v="20.62"/>
  </r>
  <r>
    <x v="60"/>
    <n v="5213717"/>
    <n v="14.99"/>
  </r>
  <r>
    <x v="60"/>
    <n v="2281457"/>
    <n v="29.96"/>
  </r>
  <r>
    <x v="60"/>
    <n v="4296086"/>
    <n v="15.99"/>
  </r>
  <r>
    <x v="60"/>
    <n v="4158540"/>
    <n v="10.76"/>
  </r>
  <r>
    <x v="60"/>
    <n v="3371925"/>
    <n v="12.93"/>
  </r>
  <r>
    <x v="61"/>
    <n v="3331524"/>
    <n v="18.559999999999999"/>
  </r>
  <r>
    <x v="62"/>
    <n v="4551765"/>
    <n v="16.48"/>
  </r>
  <r>
    <x v="62"/>
    <n v="1099204"/>
    <n v="19"/>
  </r>
  <r>
    <x v="62"/>
    <n v="1056251"/>
    <n v="7.75"/>
  </r>
  <r>
    <x v="62"/>
    <n v="2730171"/>
    <n v="8.0399999999999991"/>
  </r>
  <r>
    <x v="63"/>
    <n v="5061090"/>
    <n v="65.760000000000005"/>
  </r>
  <r>
    <x v="64"/>
    <n v="1951782"/>
    <n v="26.54"/>
  </r>
  <r>
    <x v="65"/>
    <n v="1887422"/>
    <n v="14.98"/>
  </r>
  <r>
    <x v="65"/>
    <n v="5616244"/>
    <n v="29.73"/>
  </r>
  <r>
    <x v="65"/>
    <n v="5391546"/>
    <n v="16"/>
  </r>
  <r>
    <x v="66"/>
    <n v="3093235"/>
    <n v="19.77"/>
  </r>
  <r>
    <x v="66"/>
    <n v="5241903"/>
    <n v="11.99"/>
  </r>
  <r>
    <x v="66"/>
    <n v="5653825"/>
    <n v="25.89"/>
  </r>
  <r>
    <x v="67"/>
    <n v="4124305"/>
    <n v="9.69"/>
  </r>
  <r>
    <x v="67"/>
    <n v="1250821"/>
    <n v="23.19"/>
  </r>
  <r>
    <x v="67"/>
    <n v="3504378"/>
    <n v="8.61"/>
  </r>
  <r>
    <x v="68"/>
    <n v="5280799"/>
    <n v="15.55"/>
  </r>
  <r>
    <x v="69"/>
    <n v="5002707"/>
    <n v="19.38"/>
  </r>
  <r>
    <x v="69"/>
    <n v="5092688"/>
    <n v="12.92"/>
  </r>
  <r>
    <x v="70"/>
    <n v="5881046"/>
    <n v="37.700000000000003"/>
  </r>
  <r>
    <x v="70"/>
    <n v="5174819"/>
    <n v="94.27"/>
  </r>
  <r>
    <x v="70"/>
    <n v="2833132"/>
    <n v="18.850000000000001"/>
  </r>
  <r>
    <x v="70"/>
    <n v="4561858"/>
    <n v="9.15"/>
  </r>
  <r>
    <x v="70"/>
    <n v="5663313"/>
    <n v="21.54"/>
  </r>
  <r>
    <x v="71"/>
    <n v="4823623"/>
    <n v="11.78"/>
  </r>
  <r>
    <x v="71"/>
    <n v="1401457"/>
    <n v="11.84"/>
  </r>
  <r>
    <x v="72"/>
    <n v="1548921"/>
    <n v="129.29"/>
  </r>
  <r>
    <x v="72"/>
    <n v="2158829"/>
    <n v="19.38"/>
  </r>
  <r>
    <x v="73"/>
    <n v="2570554"/>
    <n v="119.99"/>
  </r>
  <r>
    <x v="74"/>
    <n v="1975892"/>
    <n v="39.75"/>
  </r>
  <r>
    <x v="75"/>
    <n v="5525773"/>
    <n v="120"/>
  </r>
  <r>
    <x v="76"/>
    <n v="4311369"/>
    <n v="10.61"/>
  </r>
  <r>
    <x v="76"/>
    <n v="1420618"/>
    <n v="15.94"/>
  </r>
  <r>
    <x v="76"/>
    <n v="1594420"/>
    <n v="19.010000000000002"/>
  </r>
  <r>
    <x v="76"/>
    <n v="2790840"/>
    <n v="15.97"/>
  </r>
  <r>
    <x v="76"/>
    <n v="2374810"/>
    <n v="17.920000000000002"/>
  </r>
  <r>
    <x v="76"/>
    <n v="2801206"/>
    <n v="77.8"/>
  </r>
  <r>
    <x v="76"/>
    <n v="1644825"/>
    <n v="14.21"/>
  </r>
  <r>
    <x v="76"/>
    <n v="4038441"/>
    <n v="75.41"/>
  </r>
  <r>
    <x v="76"/>
    <n v="4441308"/>
    <n v="6.71"/>
  </r>
  <r>
    <x v="76"/>
    <n v="1847069"/>
    <n v="8.6199999999999992"/>
  </r>
  <r>
    <x v="76"/>
    <n v="5775099"/>
    <n v="34.82"/>
  </r>
  <r>
    <x v="77"/>
    <n v="4716262"/>
    <n v="7.48"/>
  </r>
  <r>
    <x v="77"/>
    <n v="2649701"/>
    <n v="5.38"/>
  </r>
  <r>
    <x v="77"/>
    <n v="4652243"/>
    <n v="6.41"/>
  </r>
  <r>
    <x v="77"/>
    <n v="5505551"/>
    <n v="0"/>
  </r>
  <r>
    <x v="77"/>
    <n v="2693549"/>
    <n v="25.75"/>
  </r>
  <r>
    <x v="78"/>
    <n v="1646994"/>
    <n v="13.5"/>
  </r>
  <r>
    <x v="78"/>
    <n v="4589986"/>
    <n v="14.69"/>
  </r>
  <r>
    <x v="78"/>
    <n v="5534824"/>
    <n v="73.22"/>
  </r>
  <r>
    <x v="78"/>
    <n v="2493407"/>
    <n v="94.77"/>
  </r>
  <r>
    <x v="79"/>
    <n v="2446462"/>
    <n v="18.91"/>
  </r>
  <r>
    <x v="80"/>
    <n v="1132056"/>
    <n v="10.87"/>
  </r>
  <r>
    <x v="80"/>
    <n v="4206464"/>
    <n v="18.989999999999998"/>
  </r>
  <r>
    <x v="81"/>
    <n v="5705577"/>
    <n v="1.9"/>
  </r>
  <r>
    <x v="81"/>
    <n v="5955459"/>
    <n v="12.78"/>
  </r>
  <r>
    <x v="82"/>
    <n v="2484913"/>
    <n v="59"/>
  </r>
  <r>
    <x v="83"/>
    <n v="5114224"/>
    <n v="21.41"/>
  </r>
  <r>
    <x v="83"/>
    <n v="1853423"/>
    <n v="10.51"/>
  </r>
  <r>
    <x v="84"/>
    <n v="3186922"/>
    <n v="13.96"/>
  </r>
  <r>
    <x v="85"/>
    <n v="5951962"/>
    <n v="21.54"/>
  </r>
  <r>
    <x v="86"/>
    <n v="3340890"/>
    <n v="33.99"/>
  </r>
  <r>
    <x v="86"/>
    <n v="5020819"/>
    <n v="11.31"/>
  </r>
  <r>
    <x v="87"/>
    <n v="2227522"/>
    <n v="11.84"/>
  </r>
  <r>
    <x v="88"/>
    <n v="4046221"/>
    <n v="25.78"/>
  </r>
  <r>
    <x v="88"/>
    <n v="2807341"/>
    <n v="24.5"/>
  </r>
  <r>
    <x v="88"/>
    <n v="2175053"/>
    <n v="7.96"/>
  </r>
  <r>
    <x v="89"/>
    <n v="2523439"/>
    <n v="12.73"/>
  </r>
  <r>
    <x v="89"/>
    <n v="3227252"/>
    <n v="15.38"/>
  </r>
  <r>
    <x v="89"/>
    <n v="3664798"/>
    <n v="47.95"/>
  </r>
  <r>
    <x v="89"/>
    <n v="1401420"/>
    <n v="15.94"/>
  </r>
  <r>
    <x v="90"/>
    <n v="5058666"/>
    <n v="25.85"/>
  </r>
  <r>
    <x v="90"/>
    <n v="1653499"/>
    <n v="6.89"/>
  </r>
  <r>
    <x v="90"/>
    <n v="1602911"/>
    <n v="25.86"/>
  </r>
  <r>
    <x v="90"/>
    <n v="5647843"/>
    <n v="22.92"/>
  </r>
  <r>
    <x v="90"/>
    <n v="5015194"/>
    <n v="15.22"/>
  </r>
  <r>
    <x v="90"/>
    <n v="2121793"/>
    <n v="8.52"/>
  </r>
  <r>
    <x v="90"/>
    <n v="5382796"/>
    <n v="18.41"/>
  </r>
  <r>
    <x v="90"/>
    <n v="4935372"/>
    <n v="41.6"/>
  </r>
  <r>
    <x v="91"/>
    <n v="1542672"/>
    <n v="50.47"/>
  </r>
  <r>
    <x v="91"/>
    <n v="2481447"/>
    <n v="11.34"/>
  </r>
  <r>
    <x v="92"/>
    <n v="3957496"/>
    <n v="11.99"/>
  </r>
  <r>
    <x v="92"/>
    <n v="4241515"/>
    <n v="19.989999999999998"/>
  </r>
  <r>
    <x v="93"/>
    <n v="2486920"/>
    <n v="9.99"/>
  </r>
  <r>
    <x v="94"/>
    <n v="1057462"/>
    <n v="15.55"/>
  </r>
  <r>
    <x v="95"/>
    <n v="4258273"/>
    <n v="21.54"/>
  </r>
  <r>
    <x v="95"/>
    <n v="3751545"/>
    <n v="18.649999999999999"/>
  </r>
  <r>
    <x v="95"/>
    <n v="2627389"/>
    <n v="17.07"/>
  </r>
  <r>
    <x v="95"/>
    <n v="1493851"/>
    <n v="177.31"/>
  </r>
  <r>
    <x v="95"/>
    <n v="2487827"/>
    <n v="12.91"/>
  </r>
  <r>
    <x v="96"/>
    <n v="3356132"/>
    <n v="40.29"/>
  </r>
  <r>
    <x v="96"/>
    <n v="4763576"/>
    <n v="15.83"/>
  </r>
  <r>
    <x v="96"/>
    <n v="1885537"/>
    <n v="14.01"/>
  </r>
  <r>
    <x v="97"/>
    <n v="2104361"/>
    <n v="49.51"/>
  </r>
  <r>
    <x v="97"/>
    <n v="2982377"/>
    <n v="29.95"/>
  </r>
  <r>
    <x v="97"/>
    <n v="3364480"/>
    <n v="13.95"/>
  </r>
  <r>
    <x v="98"/>
    <n v="3479030"/>
    <n v="10.69"/>
  </r>
  <r>
    <x v="98"/>
    <n v="1453450"/>
    <n v="312.42"/>
  </r>
  <r>
    <x v="99"/>
    <n v="5764907"/>
    <n v="8.9700000000000006"/>
  </r>
  <r>
    <x v="100"/>
    <n v="2752719"/>
    <n v="20.29"/>
  </r>
  <r>
    <x v="101"/>
    <n v="3702689"/>
    <n v="290.91000000000003"/>
  </r>
  <r>
    <x v="102"/>
    <n v="5248171"/>
    <n v="29.98"/>
  </r>
  <r>
    <x v="103"/>
    <n v="5078353"/>
    <n v="19.989999999999998"/>
  </r>
  <r>
    <x v="103"/>
    <n v="3441932"/>
    <n v="14"/>
  </r>
  <r>
    <x v="103"/>
    <n v="2705648"/>
    <n v="15.07"/>
  </r>
  <r>
    <x v="103"/>
    <n v="4520850"/>
    <n v="14.99"/>
  </r>
  <r>
    <x v="103"/>
    <n v="5017711"/>
    <n v="25.95"/>
  </r>
  <r>
    <x v="103"/>
    <n v="2054482"/>
    <n v="17.399999999999999"/>
  </r>
  <r>
    <x v="103"/>
    <n v="5614834"/>
    <n v="25.48"/>
  </r>
  <r>
    <x v="104"/>
    <n v="1972107"/>
    <n v="19.07"/>
  </r>
  <r>
    <x v="104"/>
    <n v="2473383"/>
    <n v="29.88"/>
  </r>
  <r>
    <x v="104"/>
    <n v="1751968"/>
    <n v="15.99"/>
  </r>
  <r>
    <x v="105"/>
    <n v="1277080"/>
    <n v="14.99"/>
  </r>
  <r>
    <x v="105"/>
    <n v="5543835"/>
    <n v="19.38"/>
  </r>
  <r>
    <x v="106"/>
    <n v="2482838"/>
    <n v="5"/>
  </r>
  <r>
    <x v="106"/>
    <n v="3666566"/>
    <n v="14.41"/>
  </r>
  <r>
    <x v="107"/>
    <n v="2112226"/>
    <n v="18.579999999999998"/>
  </r>
  <r>
    <x v="107"/>
    <n v="5230303"/>
    <n v="10.61"/>
  </r>
  <r>
    <x v="107"/>
    <n v="1044459"/>
    <n v="18.989999999999998"/>
  </r>
  <r>
    <x v="107"/>
    <n v="2612165"/>
    <n v="14.21"/>
  </r>
  <r>
    <x v="107"/>
    <n v="3310137"/>
    <n v="14.21"/>
  </r>
  <r>
    <x v="108"/>
    <n v="3069903"/>
    <n v="39.28"/>
  </r>
  <r>
    <x v="109"/>
    <n v="3062683"/>
    <n v="10"/>
  </r>
  <r>
    <x v="110"/>
    <n v="2731599"/>
    <n v="37.700000000000003"/>
  </r>
  <r>
    <x v="111"/>
    <n v="1544079"/>
    <n v="18.989999999999998"/>
  </r>
  <r>
    <x v="111"/>
    <n v="4933296"/>
    <n v="6.99"/>
  </r>
  <r>
    <x v="111"/>
    <n v="5390876"/>
    <n v="17.989999999999998"/>
  </r>
  <r>
    <x v="111"/>
    <n v="5739479"/>
    <n v="32.270000000000003"/>
  </r>
  <r>
    <x v="112"/>
    <n v="5181927"/>
    <n v="10.76"/>
  </r>
  <r>
    <x v="113"/>
    <n v="3798585"/>
    <n v="11.62"/>
  </r>
  <r>
    <x v="114"/>
    <n v="3053173"/>
    <n v="20.82"/>
  </r>
  <r>
    <x v="114"/>
    <n v="4758357"/>
    <n v="9.8000000000000007"/>
  </r>
  <r>
    <x v="114"/>
    <n v="3986927"/>
    <n v="15.39"/>
  </r>
  <r>
    <x v="114"/>
    <n v="1679999"/>
    <n v="19.95"/>
  </r>
  <r>
    <x v="114"/>
    <n v="2296085"/>
    <n v="36.72"/>
  </r>
  <r>
    <x v="115"/>
    <n v="4359495"/>
    <n v="10.76"/>
  </r>
  <r>
    <x v="115"/>
    <n v="2867342"/>
    <n v="17.23"/>
  </r>
  <r>
    <x v="115"/>
    <n v="5980126"/>
    <n v="32.31"/>
  </r>
  <r>
    <x v="116"/>
    <n v="2045957"/>
    <n v="17.23"/>
  </r>
  <r>
    <x v="116"/>
    <n v="5933472"/>
    <n v="15.87"/>
  </r>
  <r>
    <x v="117"/>
    <n v="4344064"/>
    <n v="53.43"/>
  </r>
  <r>
    <x v="118"/>
    <n v="4637290"/>
    <n v="36.72"/>
  </r>
  <r>
    <x v="119"/>
    <n v="1270046"/>
    <n v="7.39"/>
  </r>
  <r>
    <x v="119"/>
    <n v="5298431"/>
    <n v="6.95"/>
  </r>
  <r>
    <x v="120"/>
    <n v="2979626"/>
    <n v="10.78"/>
  </r>
  <r>
    <x v="121"/>
    <n v="5917252"/>
    <n v="30.39"/>
  </r>
  <r>
    <x v="121"/>
    <n v="2323043"/>
    <n v="18.32"/>
  </r>
  <r>
    <x v="121"/>
    <n v="4635605"/>
    <n v="9.69"/>
  </r>
  <r>
    <x v="122"/>
    <n v="4449989"/>
    <n v="29.08"/>
  </r>
  <r>
    <x v="122"/>
    <n v="5606342"/>
    <n v="13.45"/>
  </r>
  <r>
    <x v="122"/>
    <n v="4539394"/>
    <n v="8.61"/>
  </r>
  <r>
    <x v="123"/>
    <n v="3267238"/>
    <n v="32.22"/>
  </r>
  <r>
    <x v="124"/>
    <n v="3346696"/>
    <n v="12.64"/>
  </r>
  <r>
    <x v="125"/>
    <n v="4832284"/>
    <n v="12.01"/>
  </r>
  <r>
    <x v="125"/>
    <n v="1745102"/>
    <n v="12.2"/>
  </r>
  <r>
    <x v="125"/>
    <n v="3317798"/>
    <n v="14.99"/>
  </r>
  <r>
    <x v="126"/>
    <n v="1152576"/>
    <n v="21.42"/>
  </r>
  <r>
    <x v="126"/>
    <n v="4156247"/>
    <n v="7.93"/>
  </r>
  <r>
    <x v="126"/>
    <n v="4462817"/>
    <n v="26.88"/>
  </r>
  <r>
    <x v="127"/>
    <n v="5812888"/>
    <n v="16.29"/>
  </r>
  <r>
    <x v="127"/>
    <n v="4527354"/>
    <n v="16.28"/>
  </r>
  <r>
    <x v="127"/>
    <n v="4293035"/>
    <n v="6.31"/>
  </r>
  <r>
    <x v="128"/>
    <n v="5612314"/>
    <n v="29.62"/>
  </r>
  <r>
    <x v="128"/>
    <n v="2538496"/>
    <n v="15.07"/>
  </r>
  <r>
    <x v="129"/>
    <n v="2214349"/>
    <n v="23.99"/>
  </r>
  <r>
    <x v="129"/>
    <n v="4889065"/>
    <n v="20.399999999999999"/>
  </r>
  <r>
    <x v="129"/>
    <n v="2982491"/>
    <n v="11.19"/>
  </r>
  <r>
    <x v="129"/>
    <n v="3397602"/>
    <n v="17.39"/>
  </r>
  <r>
    <x v="129"/>
    <n v="4309549"/>
    <n v="29.73"/>
  </r>
  <r>
    <x v="130"/>
    <n v="2871186"/>
    <n v="12.92"/>
  </r>
  <r>
    <x v="130"/>
    <n v="3655954"/>
    <n v="4.3"/>
  </r>
  <r>
    <x v="130"/>
    <n v="3065741"/>
    <n v="4.08"/>
  </r>
  <r>
    <x v="130"/>
    <n v="2412646"/>
    <n v="1.04"/>
  </r>
  <r>
    <x v="130"/>
    <n v="3495291"/>
    <n v="0.26"/>
  </r>
  <r>
    <x v="130"/>
    <n v="5162085"/>
    <n v="30.33"/>
  </r>
  <r>
    <x v="131"/>
    <n v="1837876"/>
    <n v="4.04"/>
  </r>
  <r>
    <x v="131"/>
    <n v="2384025"/>
    <n v="9.5299999999999994"/>
  </r>
  <r>
    <x v="131"/>
    <n v="3066966"/>
    <n v="13.88"/>
  </r>
  <r>
    <x v="131"/>
    <n v="2903636"/>
    <n v="8.93"/>
  </r>
  <r>
    <x v="131"/>
    <n v="4430352"/>
    <n v="17.100000000000001"/>
  </r>
  <r>
    <x v="131"/>
    <n v="4181036"/>
    <n v="4.97"/>
  </r>
  <r>
    <x v="131"/>
    <n v="1768143"/>
    <n v="43.09"/>
  </r>
  <r>
    <x v="131"/>
    <n v="2469944"/>
    <n v="7.34"/>
  </r>
  <r>
    <x v="131"/>
    <n v="2850119"/>
    <n v="14.99"/>
  </r>
  <r>
    <x v="132"/>
    <n v="5959139"/>
    <n v="21.85"/>
  </r>
  <r>
    <x v="133"/>
    <n v="1053003"/>
    <n v="25.78"/>
  </r>
  <r>
    <x v="133"/>
    <n v="2360048"/>
    <n v="50.98"/>
  </r>
  <r>
    <x v="133"/>
    <n v="5479133"/>
    <n v="14.91"/>
  </r>
  <r>
    <x v="133"/>
    <n v="3633112"/>
    <n v="39.28"/>
  </r>
  <r>
    <x v="133"/>
    <n v="1112152"/>
    <n v="15.22"/>
  </r>
  <r>
    <x v="134"/>
    <n v="4617286"/>
    <n v="14.21"/>
  </r>
  <r>
    <x v="134"/>
    <n v="4598362"/>
    <n v="22.6"/>
  </r>
  <r>
    <x v="134"/>
    <n v="5358835"/>
    <n v="5.92"/>
  </r>
  <r>
    <x v="135"/>
    <n v="1361739"/>
    <n v="5.28"/>
  </r>
  <r>
    <x v="135"/>
    <n v="4191340"/>
    <n v="15.51"/>
  </r>
  <r>
    <x v="136"/>
    <n v="1800316"/>
    <n v="24.44"/>
  </r>
  <r>
    <x v="136"/>
    <n v="4688526"/>
    <n v="7.53"/>
  </r>
  <r>
    <x v="136"/>
    <n v="3797201"/>
    <n v="4.5999999999999996"/>
  </r>
  <r>
    <x v="136"/>
    <n v="5090367"/>
    <n v="10.99"/>
  </r>
  <r>
    <x v="136"/>
    <n v="1272090"/>
    <n v="18.309999999999999"/>
  </r>
  <r>
    <x v="136"/>
    <n v="3773240"/>
    <n v="4.3"/>
  </r>
  <r>
    <x v="136"/>
    <n v="2114193"/>
    <n v="11.84"/>
  </r>
  <r>
    <x v="136"/>
    <n v="3643916"/>
    <n v="0.26"/>
  </r>
  <r>
    <x v="136"/>
    <n v="4179459"/>
    <n v="0.65"/>
  </r>
  <r>
    <x v="136"/>
    <n v="5973179"/>
    <n v="0.62"/>
  </r>
  <r>
    <x v="137"/>
    <n v="4430340"/>
    <n v="15.07"/>
  </r>
  <r>
    <x v="137"/>
    <n v="5082348"/>
    <n v="10.66"/>
  </r>
  <r>
    <x v="137"/>
    <n v="5247458"/>
    <n v="21.89"/>
  </r>
  <r>
    <x v="137"/>
    <n v="4753838"/>
    <n v="21.55"/>
  </r>
  <r>
    <x v="138"/>
    <n v="2070504"/>
    <n v="14.21"/>
  </r>
  <r>
    <x v="139"/>
    <n v="1190240"/>
    <n v="32.33"/>
  </r>
  <r>
    <x v="139"/>
    <n v="1527838"/>
    <n v="26.4"/>
  </r>
  <r>
    <x v="139"/>
    <n v="3647400"/>
    <n v="26.4"/>
  </r>
  <r>
    <x v="140"/>
    <n v="4753530"/>
    <n v="0"/>
  </r>
  <r>
    <x v="140"/>
    <n v="5676359"/>
    <n v="0"/>
  </r>
  <r>
    <x v="140"/>
    <n v="1730779"/>
    <n v="0"/>
  </r>
  <r>
    <x v="141"/>
    <n v="1718799"/>
    <n v="15.56"/>
  </r>
  <r>
    <x v="141"/>
    <n v="4843204"/>
    <n v="21.54"/>
  </r>
  <r>
    <x v="142"/>
    <n v="4491019"/>
    <n v="16.11"/>
  </r>
  <r>
    <x v="142"/>
    <n v="2181926"/>
    <n v="15.6"/>
  </r>
  <r>
    <x v="142"/>
    <n v="1844353"/>
    <n v="17.420000000000002"/>
  </r>
  <r>
    <x v="142"/>
    <n v="2560335"/>
    <n v="21.54"/>
  </r>
  <r>
    <x v="142"/>
    <n v="3203793"/>
    <n v="21.53"/>
  </r>
  <r>
    <x v="143"/>
    <n v="4216230"/>
    <n v="94.25"/>
  </r>
  <r>
    <x v="143"/>
    <n v="4999089"/>
    <n v="15.69"/>
  </r>
  <r>
    <x v="143"/>
    <n v="2945657"/>
    <n v="26.93"/>
  </r>
  <r>
    <x v="144"/>
    <n v="2822256"/>
    <n v="0"/>
  </r>
  <r>
    <x v="144"/>
    <n v="3275284"/>
    <n v="25.86"/>
  </r>
  <r>
    <x v="144"/>
    <n v="3128876"/>
    <n v="0"/>
  </r>
  <r>
    <x v="144"/>
    <n v="5729467"/>
    <n v="25.86"/>
  </r>
  <r>
    <x v="145"/>
    <n v="2179633"/>
    <n v="77.69"/>
  </r>
  <r>
    <x v="145"/>
    <n v="3720380"/>
    <n v="29.73"/>
  </r>
  <r>
    <x v="145"/>
    <n v="4005491"/>
    <n v="4.04"/>
  </r>
  <r>
    <x v="146"/>
    <n v="3788892"/>
    <n v="10.55"/>
  </r>
  <r>
    <x v="146"/>
    <n v="2101847"/>
    <n v="18.989999999999998"/>
  </r>
  <r>
    <x v="146"/>
    <n v="1877334"/>
    <n v="47.95"/>
  </r>
  <r>
    <x v="146"/>
    <n v="5352896"/>
    <n v="36.08"/>
  </r>
  <r>
    <x v="146"/>
    <n v="2470160"/>
    <n v="16.28"/>
  </r>
  <r>
    <x v="147"/>
    <n v="2288931"/>
    <n v="18.239999999999998"/>
  </r>
  <r>
    <x v="147"/>
    <n v="5668603"/>
    <n v="18.309999999999999"/>
  </r>
  <r>
    <x v="147"/>
    <n v="2889979"/>
    <n v="17.21"/>
  </r>
  <r>
    <x v="147"/>
    <n v="3985215"/>
    <n v="8.61"/>
  </r>
  <r>
    <x v="147"/>
    <n v="4989814"/>
    <n v="6.45"/>
  </r>
  <r>
    <x v="147"/>
    <n v="2166778"/>
    <n v="14"/>
  </r>
  <r>
    <x v="148"/>
    <n v="5739978"/>
    <n v="14"/>
  </r>
  <r>
    <x v="148"/>
    <n v="2581340"/>
    <n v="38.549999999999997"/>
  </r>
  <r>
    <x v="149"/>
    <n v="2916320"/>
    <n v="5.49"/>
  </r>
  <r>
    <x v="150"/>
    <n v="2435350"/>
    <n v="53.86"/>
  </r>
  <r>
    <x v="150"/>
    <n v="1527433"/>
    <n v="30.16"/>
  </r>
  <r>
    <x v="151"/>
    <n v="4590039"/>
    <n v="10.87"/>
  </r>
  <r>
    <x v="151"/>
    <n v="1556693"/>
    <n v="8.3000000000000007"/>
  </r>
  <r>
    <x v="152"/>
    <n v="1576112"/>
    <n v="43.08"/>
  </r>
  <r>
    <x v="152"/>
    <n v="5078362"/>
    <n v="16.55"/>
  </r>
  <r>
    <x v="153"/>
    <n v="1257765"/>
    <n v="53.07"/>
  </r>
  <r>
    <x v="153"/>
    <n v="3685157"/>
    <n v="41.85"/>
  </r>
  <r>
    <x v="154"/>
    <n v="5224970"/>
    <n v="10.65"/>
  </r>
  <r>
    <x v="154"/>
    <n v="4958723"/>
    <n v="12.98"/>
  </r>
  <r>
    <x v="154"/>
    <n v="5718264"/>
    <n v="14.21"/>
  </r>
  <r>
    <x v="154"/>
    <n v="2302809"/>
    <n v="25.4"/>
  </r>
  <r>
    <x v="154"/>
    <n v="2271719"/>
    <n v="14.21"/>
  </r>
  <r>
    <x v="154"/>
    <n v="1846577"/>
    <n v="15.65"/>
  </r>
  <r>
    <x v="155"/>
    <n v="3329493"/>
    <n v="18.260000000000002"/>
  </r>
  <r>
    <x v="155"/>
    <n v="5067561"/>
    <n v="22.35"/>
  </r>
  <r>
    <x v="155"/>
    <n v="4121310"/>
    <n v="7.17"/>
  </r>
  <r>
    <x v="155"/>
    <n v="4180030"/>
    <n v="14.49"/>
  </r>
  <r>
    <x v="155"/>
    <n v="3848671"/>
    <n v="22.77"/>
  </r>
  <r>
    <x v="156"/>
    <n v="3109134"/>
    <n v="14"/>
  </r>
  <r>
    <x v="156"/>
    <n v="5653048"/>
    <n v="24.77"/>
  </r>
  <r>
    <x v="156"/>
    <n v="5518336"/>
    <n v="6.29"/>
  </r>
  <r>
    <x v="157"/>
    <n v="5568093"/>
    <n v="29.79"/>
  </r>
  <r>
    <x v="158"/>
    <n v="5439604"/>
    <n v="11.31"/>
  </r>
  <r>
    <x v="158"/>
    <n v="5316812"/>
    <n v="6.65"/>
  </r>
  <r>
    <x v="159"/>
    <n v="5015544"/>
    <n v="28.97"/>
  </r>
  <r>
    <x v="159"/>
    <n v="4361006"/>
    <n v="36.19"/>
  </r>
  <r>
    <x v="159"/>
    <n v="2080244"/>
    <n v="11.8"/>
  </r>
  <r>
    <x v="159"/>
    <n v="1501276"/>
    <n v="21.54"/>
  </r>
  <r>
    <x v="160"/>
    <n v="3001371"/>
    <n v="23.16"/>
  </r>
  <r>
    <x v="160"/>
    <n v="4924424"/>
    <n v="17.23"/>
  </r>
  <r>
    <x v="161"/>
    <n v="2683949"/>
    <n v="29.79"/>
  </r>
  <r>
    <x v="161"/>
    <n v="5784976"/>
    <n v="17"/>
  </r>
  <r>
    <x v="161"/>
    <n v="4399192"/>
    <n v="17"/>
  </r>
  <r>
    <x v="161"/>
    <n v="5768356"/>
    <n v="17"/>
  </r>
  <r>
    <x v="162"/>
    <n v="3814491"/>
    <n v="13.5"/>
  </r>
  <r>
    <x v="163"/>
    <n v="4045243"/>
    <n v="29.79"/>
  </r>
  <r>
    <x v="164"/>
    <n v="2794181"/>
    <n v="47.42"/>
  </r>
  <r>
    <x v="164"/>
    <n v="1207825"/>
    <n v="33.79"/>
  </r>
  <r>
    <x v="165"/>
    <n v="4203976"/>
    <n v="8.61"/>
  </r>
  <r>
    <x v="165"/>
    <n v="3580026"/>
    <n v="25.48"/>
  </r>
  <r>
    <x v="165"/>
    <n v="1814640"/>
    <n v="32.31"/>
  </r>
  <r>
    <x v="166"/>
    <n v="3804194"/>
    <n v="40.86"/>
  </r>
  <r>
    <x v="166"/>
    <n v="1314475"/>
    <n v="9.69"/>
  </r>
  <r>
    <x v="166"/>
    <n v="2293732"/>
    <n v="16.149999999999999"/>
  </r>
  <r>
    <x v="167"/>
    <n v="5295882"/>
    <n v="8.59"/>
  </r>
  <r>
    <x v="167"/>
    <n v="3054881"/>
    <n v="12.68"/>
  </r>
  <r>
    <x v="167"/>
    <n v="2004179"/>
    <n v="8.3699999999999992"/>
  </r>
  <r>
    <x v="167"/>
    <n v="2991649"/>
    <n v="4.04"/>
  </r>
  <r>
    <x v="168"/>
    <n v="5549637"/>
    <n v="25.57"/>
  </r>
  <r>
    <x v="168"/>
    <n v="3838776"/>
    <n v="32.99"/>
  </r>
  <r>
    <x v="168"/>
    <n v="4888908"/>
    <n v="1.47"/>
  </r>
  <r>
    <x v="168"/>
    <n v="4942839"/>
    <n v="7.14"/>
  </r>
  <r>
    <x v="169"/>
    <n v="5551842"/>
    <n v="11.22"/>
  </r>
  <r>
    <x v="170"/>
    <n v="1356383"/>
    <n v="17.55"/>
  </r>
  <r>
    <x v="170"/>
    <n v="3000190"/>
    <n v="14.31"/>
  </r>
  <r>
    <x v="170"/>
    <n v="4859308"/>
    <n v="23.69"/>
  </r>
  <r>
    <x v="170"/>
    <n v="2310520"/>
    <n v="32.31"/>
  </r>
  <r>
    <x v="170"/>
    <n v="1387658"/>
    <n v="9.69"/>
  </r>
  <r>
    <x v="170"/>
    <n v="3028221"/>
    <n v="8.59"/>
  </r>
  <r>
    <x v="170"/>
    <n v="4180495"/>
    <n v="8.61"/>
  </r>
  <r>
    <x v="170"/>
    <n v="1835270"/>
    <n v="10.76"/>
  </r>
  <r>
    <x v="171"/>
    <n v="1240327"/>
    <n v="28.53"/>
  </r>
  <r>
    <x v="171"/>
    <n v="4513884"/>
    <n v="8.61"/>
  </r>
  <r>
    <x v="172"/>
    <n v="3634578"/>
    <n v="13.52"/>
  </r>
  <r>
    <x v="173"/>
    <n v="2448903"/>
    <n v="13.26"/>
  </r>
  <r>
    <x v="173"/>
    <n v="1463186"/>
    <n v="25.66"/>
  </r>
  <r>
    <x v="173"/>
    <n v="5324927"/>
    <n v="25.4"/>
  </r>
  <r>
    <x v="173"/>
    <n v="1720413"/>
    <n v="86.46"/>
  </r>
  <r>
    <x v="173"/>
    <n v="5976113"/>
    <n v="13.75"/>
  </r>
  <r>
    <x v="173"/>
    <n v="5495074"/>
    <n v="20.25"/>
  </r>
  <r>
    <x v="173"/>
    <n v="2635898"/>
    <n v="14.21"/>
  </r>
  <r>
    <x v="174"/>
    <n v="2299582"/>
    <n v="10.76"/>
  </r>
  <r>
    <x v="174"/>
    <n v="1320360"/>
    <n v="18.29"/>
  </r>
  <r>
    <x v="174"/>
    <n v="5488209"/>
    <n v="7.61"/>
  </r>
  <r>
    <x v="175"/>
    <n v="3788841"/>
    <n v="170.06"/>
  </r>
  <r>
    <x v="175"/>
    <n v="5342917"/>
    <n v="55.39"/>
  </r>
  <r>
    <x v="175"/>
    <n v="3994214"/>
    <n v="37.700000000000003"/>
  </r>
  <r>
    <x v="175"/>
    <n v="4123835"/>
    <n v="46.5"/>
  </r>
  <r>
    <x v="175"/>
    <n v="2901788"/>
    <n v="11.57"/>
  </r>
  <r>
    <x v="176"/>
    <n v="2316336"/>
    <n v="7.85"/>
  </r>
  <r>
    <x v="176"/>
    <n v="4888387"/>
    <n v="24.77"/>
  </r>
  <r>
    <x v="176"/>
    <n v="2406957"/>
    <n v="14"/>
  </r>
  <r>
    <x v="176"/>
    <n v="1468667"/>
    <n v="4.49"/>
  </r>
  <r>
    <x v="176"/>
    <n v="4667783"/>
    <n v="5.86"/>
  </r>
  <r>
    <x v="177"/>
    <n v="4750940"/>
    <n v="12.92"/>
  </r>
  <r>
    <x v="178"/>
    <n v="3572176"/>
    <n v="9.69"/>
  </r>
  <r>
    <x v="178"/>
    <n v="1314648"/>
    <n v="21.54"/>
  </r>
  <r>
    <x v="179"/>
    <n v="4997636"/>
    <n v="32.99"/>
  </r>
  <r>
    <x v="179"/>
    <n v="4132994"/>
    <n v="4.9400000000000004"/>
  </r>
  <r>
    <x v="179"/>
    <n v="2502215"/>
    <n v="1.52"/>
  </r>
  <r>
    <x v="180"/>
    <n v="4197208"/>
    <n v="2.48"/>
  </r>
  <r>
    <x v="180"/>
    <n v="5044455"/>
    <n v="2.48"/>
  </r>
  <r>
    <x v="181"/>
    <n v="5282914"/>
    <n v="7.53"/>
  </r>
  <r>
    <x v="181"/>
    <n v="1280494"/>
    <n v="19.920000000000002"/>
  </r>
  <r>
    <x v="181"/>
    <n v="1907069"/>
    <n v="10.76"/>
  </r>
  <r>
    <x v="181"/>
    <n v="1170426"/>
    <n v="13.78"/>
  </r>
  <r>
    <x v="181"/>
    <n v="1408742"/>
    <n v="10.72"/>
  </r>
  <r>
    <x v="181"/>
    <n v="1406556"/>
    <n v="13.84"/>
  </r>
  <r>
    <x v="182"/>
    <n v="5174086"/>
    <n v="5.27"/>
  </r>
  <r>
    <x v="182"/>
    <n v="1542261"/>
    <n v="27.8"/>
  </r>
  <r>
    <x v="182"/>
    <n v="3520521"/>
    <n v="24.23"/>
  </r>
  <r>
    <x v="182"/>
    <n v="3356476"/>
    <n v="127.45"/>
  </r>
  <r>
    <x v="182"/>
    <n v="3804352"/>
    <n v="75.37"/>
  </r>
  <r>
    <x v="182"/>
    <n v="5556299"/>
    <n v="75.41"/>
  </r>
  <r>
    <x v="183"/>
    <n v="5528415"/>
    <n v="13.71"/>
  </r>
  <r>
    <x v="183"/>
    <n v="1746183"/>
    <n v="11.84"/>
  </r>
  <r>
    <x v="184"/>
    <n v="4691456"/>
    <n v="8.3699999999999992"/>
  </r>
  <r>
    <x v="185"/>
    <n v="3839149"/>
    <n v="14"/>
  </r>
  <r>
    <x v="185"/>
    <n v="4891034"/>
    <n v="5.38"/>
  </r>
  <r>
    <x v="186"/>
    <n v="1040327"/>
    <n v="21.5"/>
  </r>
  <r>
    <x v="186"/>
    <n v="2190673"/>
    <n v="19.04"/>
  </r>
  <r>
    <x v="187"/>
    <n v="2537559"/>
    <n v="149.77000000000001"/>
  </r>
  <r>
    <x v="187"/>
    <n v="4933852"/>
    <n v="1.66"/>
  </r>
  <r>
    <x v="187"/>
    <n v="3283164"/>
    <n v="32.99"/>
  </r>
  <r>
    <x v="187"/>
    <n v="1204841"/>
    <n v="5.99"/>
  </r>
  <r>
    <x v="187"/>
    <n v="4789007"/>
    <n v="4.99"/>
  </r>
  <r>
    <x v="187"/>
    <n v="2263063"/>
    <n v="3"/>
  </r>
  <r>
    <x v="187"/>
    <n v="2957783"/>
    <n v="4.95"/>
  </r>
  <r>
    <x v="187"/>
    <n v="2973816"/>
    <n v="18.309999999999999"/>
  </r>
  <r>
    <x v="187"/>
    <n v="4190486"/>
    <n v="16.14"/>
  </r>
  <r>
    <x v="188"/>
    <n v="3448561"/>
    <n v="4.04"/>
  </r>
  <r>
    <x v="189"/>
    <n v="3237934"/>
    <n v="12.73"/>
  </r>
  <r>
    <x v="189"/>
    <n v="5680361"/>
    <n v="14.12"/>
  </r>
  <r>
    <x v="189"/>
    <n v="5566500"/>
    <n v="18.989999999999998"/>
  </r>
  <r>
    <x v="190"/>
    <n v="3214197"/>
    <n v="10.76"/>
  </r>
  <r>
    <x v="191"/>
    <n v="3127007"/>
    <n v="1.24"/>
  </r>
  <r>
    <x v="192"/>
    <n v="1155189"/>
    <n v="15.35"/>
  </r>
  <r>
    <x v="192"/>
    <n v="5264725"/>
    <n v="10.76"/>
  </r>
  <r>
    <x v="192"/>
    <n v="1306551"/>
    <n v="2.89"/>
  </r>
  <r>
    <x v="193"/>
    <n v="5322243"/>
    <n v="5.32"/>
  </r>
  <r>
    <x v="193"/>
    <n v="4180111"/>
    <n v="0"/>
  </r>
  <r>
    <x v="193"/>
    <n v="3049971"/>
    <n v="29.01"/>
  </r>
  <r>
    <x v="193"/>
    <n v="1477811"/>
    <n v="22.09"/>
  </r>
  <r>
    <x v="193"/>
    <n v="5091042"/>
    <n v="14.99"/>
  </r>
  <r>
    <x v="193"/>
    <n v="2325469"/>
    <n v="6.02"/>
  </r>
  <r>
    <x v="194"/>
    <n v="3280908"/>
    <n v="11.76"/>
  </r>
  <r>
    <x v="194"/>
    <n v="3889808"/>
    <n v="41.85"/>
  </r>
  <r>
    <x v="194"/>
    <n v="1836432"/>
    <n v="15.55"/>
  </r>
  <r>
    <x v="194"/>
    <n v="2243827"/>
    <n v="48.72"/>
  </r>
  <r>
    <x v="195"/>
    <n v="4824425"/>
    <n v="26.36"/>
  </r>
  <r>
    <x v="195"/>
    <n v="5320106"/>
    <n v="14.21"/>
  </r>
  <r>
    <x v="195"/>
    <n v="5530800"/>
    <n v="15.65"/>
  </r>
  <r>
    <x v="195"/>
    <n v="5755206"/>
    <n v="2.46"/>
  </r>
  <r>
    <x v="195"/>
    <n v="2119227"/>
    <n v="13.39"/>
  </r>
  <r>
    <x v="195"/>
    <n v="5036858"/>
    <n v="53.86"/>
  </r>
  <r>
    <x v="195"/>
    <n v="3994341"/>
    <n v="24.77"/>
  </r>
  <r>
    <x v="195"/>
    <n v="3587839"/>
    <n v="37.6"/>
  </r>
  <r>
    <x v="196"/>
    <n v="5444113"/>
    <n v="5.9"/>
  </r>
  <r>
    <x v="196"/>
    <n v="3153084"/>
    <n v="12.3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2BD000B-943C-4A10-841C-93B95E75F992}" name="PivotTable1" cacheId="0" applyNumberFormats="0" applyBorderFormats="0" applyFontFormats="0" applyPatternFormats="0" applyAlignmentFormats="0" applyWidthHeightFormats="1" dataCaption="Values" updatedVersion="6" minRefreshableVersion="3" useAutoFormatting="1" itemPrintTitles="1" createdVersion="6" indent="0" compact="0" outline="1" outlineData="1" compactData="0" multipleFieldFilters="0" chartFormat="9">
  <location ref="A3:B7" firstHeaderRow="1" firstDataRow="1" firstDataCol="1"/>
  <pivotFields count="5">
    <pivotField compact="0" numFmtId="14" subtotalTop="0"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compact="0" subtotalTop="0" showAll="0"/>
    <pivotField dataField="1" compact="0" numFmtId="8" subtotalTop="0" showAll="0"/>
    <pivotField axis="axisRow" compact="0" subtotalTop="0" showAll="0">
      <items count="15">
        <item x="0"/>
        <item x="1"/>
        <item x="2"/>
        <item x="3"/>
        <item x="4"/>
        <item x="5"/>
        <item x="6"/>
        <item x="7"/>
        <item x="8"/>
        <item x="9"/>
        <item x="10"/>
        <item x="11"/>
        <item x="12"/>
        <item x="13"/>
        <item t="default"/>
      </items>
    </pivotField>
    <pivotField compact="0" subtotalTop="0" showAll="0">
      <items count="7">
        <item h="1" x="0"/>
        <item h="1" x="1"/>
        <item h="1" x="2"/>
        <item x="3"/>
        <item h="1" x="4"/>
        <item h="1" x="5"/>
        <item t="default"/>
      </items>
    </pivotField>
  </pivotFields>
  <rowFields count="1">
    <field x="3"/>
  </rowFields>
  <rowItems count="4">
    <i>
      <x v="7"/>
    </i>
    <i>
      <x v="8"/>
    </i>
    <i>
      <x v="9"/>
    </i>
    <i t="grand">
      <x/>
    </i>
  </rowItems>
  <colItems count="1">
    <i/>
  </colItems>
  <dataFields count="1">
    <dataField name="Sum of Item Total" fld="2" baseField="0" baseItem="0" numFmtId="6"/>
  </dataFields>
  <chartFormats count="7">
    <chartFormat chart="1" format="2" series="1">
      <pivotArea type="data" outline="0" fieldPosition="0">
        <references count="1">
          <reference field="4294967294" count="1" selected="0">
            <x v="0"/>
          </reference>
        </references>
      </pivotArea>
    </chartFormat>
    <chartFormat chart="2" format="3" series="1">
      <pivotArea type="data" outline="0" fieldPosition="0">
        <references count="1">
          <reference field="4294967294" count="1" selected="0">
            <x v="0"/>
          </reference>
        </references>
      </pivotArea>
    </chartFormat>
    <chartFormat chart="3" format="4" series="1">
      <pivotArea type="data" outline="0" fieldPosition="0">
        <references count="1">
          <reference field="4294967294" count="1" selected="0">
            <x v="0"/>
          </reference>
        </references>
      </pivotArea>
    </chartFormat>
    <chartFormat chart="5" format="5" series="1">
      <pivotArea type="data" outline="0" fieldPosition="0">
        <references count="1">
          <reference field="4294967294" count="1" selected="0">
            <x v="0"/>
          </reference>
        </references>
      </pivotArea>
    </chartFormat>
    <chartFormat chart="6" format="3" series="1">
      <pivotArea type="data" outline="0" fieldPosition="0">
        <references count="1">
          <reference field="4294967294" count="1" selected="0">
            <x v="0"/>
          </reference>
        </references>
      </pivotArea>
    </chartFormat>
    <chartFormat chart="7" format="4" series="1">
      <pivotArea type="data" outline="0" fieldPosition="0">
        <references count="1">
          <reference field="4294967294" count="1" selected="0">
            <x v="0"/>
          </reference>
        </references>
      </pivotArea>
    </chartFormat>
    <chartFormat chart="8" format="5" series="1">
      <pivotArea type="data" outline="0" fieldPosition="0">
        <references count="1">
          <reference field="4294967294" count="1" selected="0">
            <x v="0"/>
          </reference>
        </references>
      </pivotArea>
    </chartFormat>
  </chartFormats>
  <pivotTableStyleInfo name="PivotStyleLight2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DB8ADDF-B5A5-4309-996A-EB566EBCD4C0}" name="PivotTable1" cacheId="0" applyNumberFormats="0" applyBorderFormats="0" applyFontFormats="0" applyPatternFormats="0" applyAlignmentFormats="0" applyWidthHeightFormats="1" dataCaption="Values" updatedVersion="6" minRefreshableVersion="3" useAutoFormatting="1" itemPrintTitles="1" createdVersion="6" indent="0" compact="0" outline="1" outlineData="1" compactData="0" multipleFieldFilters="0" chartFormat="12">
  <location ref="A3:B7" firstHeaderRow="1" firstDataRow="1" firstDataCol="1"/>
  <pivotFields count="5">
    <pivotField compact="0" numFmtId="14" subtotalTop="0"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compact="0" subtotalTop="0" showAll="0"/>
    <pivotField dataField="1" compact="0" numFmtId="8" subtotalTop="0" showAll="0"/>
    <pivotField axis="axisRow" compact="0" subtotalTop="0" showAll="0">
      <items count="15">
        <item x="0"/>
        <item x="1"/>
        <item x="2"/>
        <item x="3"/>
        <item x="4"/>
        <item x="5"/>
        <item x="6"/>
        <item x="7"/>
        <item x="8"/>
        <item x="9"/>
        <item x="10"/>
        <item x="11"/>
        <item x="12"/>
        <item x="13"/>
        <item t="default"/>
      </items>
    </pivotField>
    <pivotField compact="0" subtotalTop="0" showAll="0">
      <items count="7">
        <item h="1" x="0"/>
        <item h="1" x="1"/>
        <item x="2"/>
        <item h="1" x="3"/>
        <item h="1" x="4"/>
        <item h="1" x="5"/>
        <item t="default"/>
      </items>
    </pivotField>
  </pivotFields>
  <rowFields count="1">
    <field x="3"/>
  </rowFields>
  <rowItems count="4">
    <i>
      <x v="4"/>
    </i>
    <i>
      <x v="5"/>
    </i>
    <i>
      <x v="6"/>
    </i>
    <i t="grand">
      <x/>
    </i>
  </rowItems>
  <colItems count="1">
    <i/>
  </colItems>
  <dataFields count="1">
    <dataField name="Sum of Item Total" fld="2" baseField="0" baseItem="0" numFmtId="6"/>
  </dataFields>
  <chartFormats count="8">
    <chartFormat chart="1" format="2" series="1">
      <pivotArea type="data" outline="0" fieldPosition="0">
        <references count="1">
          <reference field="4294967294" count="1" selected="0">
            <x v="0"/>
          </reference>
        </references>
      </pivotArea>
    </chartFormat>
    <chartFormat chart="2" format="3" series="1">
      <pivotArea type="data" outline="0" fieldPosition="0">
        <references count="1">
          <reference field="4294967294" count="1" selected="0">
            <x v="0"/>
          </reference>
        </references>
      </pivotArea>
    </chartFormat>
    <chartFormat chart="3" format="4" series="1">
      <pivotArea type="data" outline="0" fieldPosition="0">
        <references count="1">
          <reference field="4294967294" count="1" selected="0">
            <x v="0"/>
          </reference>
        </references>
      </pivotArea>
    </chartFormat>
    <chartFormat chart="5" format="5" series="1">
      <pivotArea type="data" outline="0" fieldPosition="0">
        <references count="1">
          <reference field="4294967294" count="1" selected="0">
            <x v="0"/>
          </reference>
        </references>
      </pivotArea>
    </chartFormat>
    <chartFormat chart="6" format="3" series="1">
      <pivotArea type="data" outline="0" fieldPosition="0">
        <references count="1">
          <reference field="4294967294" count="1" selected="0">
            <x v="0"/>
          </reference>
        </references>
      </pivotArea>
    </chartFormat>
    <chartFormat chart="7" format="4" series="1">
      <pivotArea type="data" outline="0" fieldPosition="0">
        <references count="1">
          <reference field="4294967294" count="1" selected="0">
            <x v="0"/>
          </reference>
        </references>
      </pivotArea>
    </chartFormat>
    <chartFormat chart="8" format="5" series="1">
      <pivotArea type="data" outline="0" fieldPosition="0">
        <references count="1">
          <reference field="4294967294" count="1" selected="0">
            <x v="0"/>
          </reference>
        </references>
      </pivotArea>
    </chartFormat>
    <chartFormat chart="9" format="4" series="1">
      <pivotArea type="data" outline="0" fieldPosition="0">
        <references count="1">
          <reference field="4294967294" count="1" selected="0">
            <x v="0"/>
          </reference>
        </references>
      </pivotArea>
    </chartFormat>
  </chartFormats>
  <pivotTableStyleInfo name="PivotStyleLight2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SubtotalsOnTopDefault="0"/>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onths1" xr10:uid="{1684ABC9-6E6E-481D-A030-14A134EDF5B3}" sourceName="Months">
  <pivotTables>
    <pivotTable tabId="5" name="PivotTable1"/>
  </pivotTables>
  <data>
    <tabular pivotCacheId="1014980490">
      <items count="14">
        <i x="7" s="1"/>
        <i x="8" s="1"/>
        <i x="9" s="1"/>
        <i x="12" s="1" nd="1"/>
        <i x="1" s="1" nd="1"/>
        <i x="2" s="1" nd="1"/>
        <i x="3" s="1" nd="1"/>
        <i x="4" s="1" nd="1"/>
        <i x="5" s="1" nd="1"/>
        <i x="6" s="1" nd="1"/>
        <i x="10" s="1" nd="1"/>
        <i x="11" s="1" nd="1"/>
        <i x="0" s="1" nd="1"/>
        <i x="13" s="1" nd="1"/>
      </items>
    </tabular>
  </data>
  <extLs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Quarters1" xr10:uid="{406FD164-65C5-4598-82DD-E64E2588F64D}" sourceName="Quarters">
  <pivotTables>
    <pivotTable tabId="5" name="PivotTable1"/>
  </pivotTables>
  <data>
    <tabular pivotCacheId="1014980490">
      <items count="6">
        <i x="1"/>
        <i x="2"/>
        <i x="3" s="1"/>
        <i x="4"/>
        <i x="0" nd="1"/>
        <i x="5" nd="1"/>
      </items>
    </tabular>
  </data>
  <extLst>
    <x:ext xmlns:x15="http://schemas.microsoft.com/office/spreadsheetml/2010/11/main" uri="{470722E0-AACD-4C17-9CDC-17EF765DBC7E}">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onths11" xr10:uid="{2C840BFD-2242-4918-9D8A-E1A889D75F75}" sourceName="Months">
  <pivotTables>
    <pivotTable tabId="7" name="PivotTable1"/>
  </pivotTables>
  <data>
    <tabular pivotCacheId="1014980490">
      <items count="14">
        <i x="4" s="1"/>
        <i x="5" s="1"/>
        <i x="6" s="1"/>
        <i x="12" s="1" nd="1"/>
        <i x="1" s="1" nd="1"/>
        <i x="2" s="1" nd="1"/>
        <i x="3" s="1" nd="1"/>
        <i x="7" s="1" nd="1"/>
        <i x="8" s="1" nd="1"/>
        <i x="9" s="1" nd="1"/>
        <i x="10" s="1" nd="1"/>
        <i x="11" s="1" nd="1"/>
        <i x="0" s="1" nd="1"/>
        <i x="13" s="1" nd="1"/>
      </items>
    </tabular>
  </data>
  <extLst>
    <x:ext xmlns:x15="http://schemas.microsoft.com/office/spreadsheetml/2010/11/main" uri="{470722E0-AACD-4C17-9CDC-17EF765DBC7E}">
      <x15:slicerCacheHideItemsWithNoData/>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Quarters11" xr10:uid="{B24E9C27-5C90-4EDB-9C10-22C89785467A}" sourceName="Quarters">
  <pivotTables>
    <pivotTable tabId="7" name="PivotTable1"/>
  </pivotTables>
  <data>
    <tabular pivotCacheId="1014980490">
      <items count="6">
        <i x="1"/>
        <i x="2" s="1"/>
        <i x="3"/>
        <i x="4"/>
        <i x="0" nd="1"/>
        <i x="5" nd="1"/>
      </items>
    </tabular>
  </data>
  <extLst>
    <x:ext xmlns:x15="http://schemas.microsoft.com/office/spreadsheetml/2010/11/main" uri="{470722E0-AACD-4C17-9CDC-17EF765DBC7E}">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onths 1" xr10:uid="{0E814C30-E16B-49E7-8615-1061737D51B0}" cache="Slicer_Months1" caption="Months" columnCount="2" style="SlicerStyleLight6" rowHeight="241300"/>
  <slicer name="Quarters 1" xr10:uid="{ED59B370-6AFE-4821-93BA-9A60388CD3E1}" cache="Slicer_Quarters1" caption="Quarters" columnCount="2" style="SlicerStyleLight6"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onths 2" xr10:uid="{88D87A1D-4A35-4C36-806F-6FBC486E5264}" cache="Slicer_Months11" caption="Months" columnCount="2" style="SlicerStyleLight6" rowHeight="241300"/>
  <slicer name="Quarters 2" xr10:uid="{F20A54A8-3DEC-4DAD-9F7E-FFDCB2276B47}" cache="Slicer_Quarters11" caption="Quarters" columnCount="2" style="SlicerStyleLight6"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C533" totalsRowShown="0">
  <autoFilter ref="A1:C533" xr:uid="{00000000-0009-0000-0100-000001000000}"/>
  <tableColumns count="3">
    <tableColumn id="1" xr3:uid="{00000000-0010-0000-0000-000001000000}" name="Order Date" dataDxfId="2"/>
    <tableColumn id="2" xr3:uid="{CD7C7B59-AD94-4DF7-AD8A-77504C14DA16}" name="Item ID" dataDxfId="1"/>
    <tableColumn id="30" xr3:uid="{00000000-0010-0000-0000-00001E000000}" name="Item Total" dataDxfId="0"/>
  </tableColumns>
  <tableStyleInfo name="TableStyleMedium2"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 Id="rId4" Type="http://schemas.microsoft.com/office/2007/relationships/slicer" Target="../slicers/slicer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2.bin"/><Relationship Id="rId1" Type="http://schemas.openxmlformats.org/officeDocument/2006/relationships/pivotTable" Target="../pivotTables/pivotTable2.xml"/><Relationship Id="rId4" Type="http://schemas.microsoft.com/office/2007/relationships/slicer" Target="../slicers/slicer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excelcampus.com/pivot-tables/grand-total-pivot-char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75DF0-6D45-4A76-8C70-1A7392CA73AC}">
  <sheetPr codeName="Sheet1"/>
  <dimension ref="A2:T7"/>
  <sheetViews>
    <sheetView showGridLines="0" tabSelected="1" workbookViewId="0"/>
  </sheetViews>
  <sheetFormatPr defaultRowHeight="15" x14ac:dyDescent="0.25"/>
  <cols>
    <col min="1" max="1" width="11.28515625" bestFit="1" customWidth="1"/>
    <col min="2" max="3" width="16.7109375" bestFit="1" customWidth="1"/>
    <col min="4" max="4" width="11.5703125" bestFit="1" customWidth="1"/>
    <col min="20" max="20" width="20.42578125" bestFit="1" customWidth="1"/>
  </cols>
  <sheetData>
    <row r="2" spans="1:20" x14ac:dyDescent="0.25">
      <c r="T2" s="6" t="str">
        <f>"Total: "&amp;CHAR(10)&amp;TEXT(GETPIVOTDATA("Item Total",$A$3),"$#,###")</f>
        <v>Total: 
$3,396</v>
      </c>
    </row>
    <row r="3" spans="1:20" x14ac:dyDescent="0.25">
      <c r="A3" s="3" t="s">
        <v>3</v>
      </c>
      <c r="B3" t="s">
        <v>16</v>
      </c>
      <c r="T3" s="5" t="str">
        <f>"Grand Total: "&amp;TEXT(GETPIVOTDATA("Item Total",$A$3),"$#,###")</f>
        <v>Grand Total: $3,396</v>
      </c>
    </row>
    <row r="4" spans="1:20" x14ac:dyDescent="0.25">
      <c r="A4" t="s">
        <v>10</v>
      </c>
      <c r="B4" s="4">
        <v>980.55000000000007</v>
      </c>
    </row>
    <row r="5" spans="1:20" x14ac:dyDescent="0.25">
      <c r="A5" t="s">
        <v>11</v>
      </c>
      <c r="B5" s="4">
        <v>1280.4700000000003</v>
      </c>
    </row>
    <row r="6" spans="1:20" x14ac:dyDescent="0.25">
      <c r="A6" t="s">
        <v>12</v>
      </c>
      <c r="B6" s="4">
        <v>1135.0000000000002</v>
      </c>
    </row>
    <row r="7" spans="1:20" x14ac:dyDescent="0.25">
      <c r="A7" t="s">
        <v>2</v>
      </c>
      <c r="B7" s="4">
        <v>3396.0200000000004</v>
      </c>
    </row>
  </sheetData>
  <pageMargins left="0.7" right="0.7" top="0.75" bottom="0.75" header="0.3" footer="0.3"/>
  <pageSetup orientation="portrait" r:id="rId2"/>
  <drawing r:id="rId3"/>
  <extLst>
    <ext xmlns:x14="http://schemas.microsoft.com/office/spreadsheetml/2009/9/main" uri="{A8765BA9-456A-4dab-B4F3-ACF838C121DE}">
      <x14:slicerList>
        <x14:slicer r:id="rId4"/>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3B3B5-009A-42B8-B0EF-D78F1A74F78F}">
  <sheetPr codeName="Sheet2"/>
  <dimension ref="A2:T7"/>
  <sheetViews>
    <sheetView showGridLines="0" workbookViewId="0">
      <selection activeCell="D3" sqref="D3"/>
    </sheetView>
  </sheetViews>
  <sheetFormatPr defaultRowHeight="15" x14ac:dyDescent="0.25"/>
  <cols>
    <col min="1" max="1" width="11.28515625" bestFit="1" customWidth="1"/>
    <col min="2" max="2" width="16.7109375" bestFit="1" customWidth="1"/>
    <col min="3" max="3" width="9.7109375" customWidth="1"/>
    <col min="4" max="4" width="11.5703125" bestFit="1" customWidth="1"/>
    <col min="20" max="20" width="20.42578125" bestFit="1" customWidth="1"/>
  </cols>
  <sheetData>
    <row r="2" spans="1:20" x14ac:dyDescent="0.25">
      <c r="T2" s="6"/>
    </row>
    <row r="3" spans="1:20" x14ac:dyDescent="0.25">
      <c r="A3" s="3" t="s">
        <v>3</v>
      </c>
      <c r="B3" t="s">
        <v>16</v>
      </c>
      <c r="D3" t="str">
        <f>"Grand Total: "&amp;CHAR(10)&amp;TEXT(GETPIVOTDATA("Item Total",$A$3),"$#,###")</f>
        <v>Grand Total: 
$2,480</v>
      </c>
      <c r="T3" s="5"/>
    </row>
    <row r="4" spans="1:20" x14ac:dyDescent="0.25">
      <c r="A4" t="s">
        <v>7</v>
      </c>
      <c r="B4" s="4">
        <v>630.4</v>
      </c>
    </row>
    <row r="5" spans="1:20" x14ac:dyDescent="0.25">
      <c r="A5" t="s">
        <v>8</v>
      </c>
      <c r="B5" s="4">
        <v>626.35</v>
      </c>
    </row>
    <row r="6" spans="1:20" x14ac:dyDescent="0.25">
      <c r="A6" t="s">
        <v>9</v>
      </c>
      <c r="B6" s="4">
        <v>1222.9700000000003</v>
      </c>
    </row>
    <row r="7" spans="1:20" x14ac:dyDescent="0.25">
      <c r="A7" t="s">
        <v>2</v>
      </c>
      <c r="B7" s="4">
        <v>2479.7200000000003</v>
      </c>
    </row>
  </sheetData>
  <pageMargins left="0.7" right="0.7" top="0.75" bottom="0.75" header="0.3" footer="0.3"/>
  <pageSetup orientation="portrait" r:id="rId2"/>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2E3EA-22F3-47FE-BE41-74DBFEEB1AB4}">
  <sheetPr codeName="Sheet3"/>
  <dimension ref="A1:B14"/>
  <sheetViews>
    <sheetView showGridLines="0" workbookViewId="0">
      <selection activeCell="M8" sqref="M8"/>
    </sheetView>
  </sheetViews>
  <sheetFormatPr defaultRowHeight="15" x14ac:dyDescent="0.25"/>
  <cols>
    <col min="2" max="2" width="10" bestFit="1" customWidth="1"/>
  </cols>
  <sheetData>
    <row r="1" spans="1:2" x14ac:dyDescent="0.25">
      <c r="A1" s="7" t="s">
        <v>3</v>
      </c>
      <c r="B1" s="7" t="s">
        <v>1</v>
      </c>
    </row>
    <row r="2" spans="1:2" x14ac:dyDescent="0.25">
      <c r="A2" t="s">
        <v>4</v>
      </c>
      <c r="B2" s="4">
        <v>659.8599999999999</v>
      </c>
    </row>
    <row r="3" spans="1:2" x14ac:dyDescent="0.25">
      <c r="A3" t="s">
        <v>5</v>
      </c>
      <c r="B3" s="4">
        <v>491.19000000000011</v>
      </c>
    </row>
    <row r="4" spans="1:2" x14ac:dyDescent="0.25">
      <c r="A4" t="s">
        <v>6</v>
      </c>
      <c r="B4" s="4">
        <v>1251.26</v>
      </c>
    </row>
    <row r="5" spans="1:2" x14ac:dyDescent="0.25">
      <c r="A5" t="s">
        <v>7</v>
      </c>
      <c r="B5" s="4">
        <v>630.4</v>
      </c>
    </row>
    <row r="6" spans="1:2" x14ac:dyDescent="0.25">
      <c r="A6" t="s">
        <v>8</v>
      </c>
      <c r="B6" s="4">
        <v>626.35000000000014</v>
      </c>
    </row>
    <row r="7" spans="1:2" x14ac:dyDescent="0.25">
      <c r="A7" t="s">
        <v>9</v>
      </c>
      <c r="B7" s="4">
        <v>1222.97</v>
      </c>
    </row>
    <row r="8" spans="1:2" x14ac:dyDescent="0.25">
      <c r="A8" t="s">
        <v>10</v>
      </c>
      <c r="B8" s="4">
        <v>980.55</v>
      </c>
    </row>
    <row r="9" spans="1:2" x14ac:dyDescent="0.25">
      <c r="A9" t="s">
        <v>11</v>
      </c>
      <c r="B9" s="4">
        <v>1280.47</v>
      </c>
    </row>
    <row r="10" spans="1:2" x14ac:dyDescent="0.25">
      <c r="A10" t="s">
        <v>12</v>
      </c>
      <c r="B10" s="4">
        <v>1134.9999999999998</v>
      </c>
    </row>
    <row r="11" spans="1:2" x14ac:dyDescent="0.25">
      <c r="A11" t="s">
        <v>13</v>
      </c>
      <c r="B11" s="4">
        <v>1323.7400000000002</v>
      </c>
    </row>
    <row r="12" spans="1:2" x14ac:dyDescent="0.25">
      <c r="A12" t="s">
        <v>14</v>
      </c>
      <c r="B12" s="4">
        <v>1179.02</v>
      </c>
    </row>
    <row r="13" spans="1:2" x14ac:dyDescent="0.25">
      <c r="A13" t="s">
        <v>15</v>
      </c>
      <c r="B13" s="4">
        <v>1703.24</v>
      </c>
    </row>
    <row r="14" spans="1:2" x14ac:dyDescent="0.25">
      <c r="A14" s="8" t="s">
        <v>2</v>
      </c>
      <c r="B14" s="10">
        <v>12484.050000000001</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C533"/>
  <sheetViews>
    <sheetView workbookViewId="0">
      <selection activeCell="C7" sqref="C7"/>
    </sheetView>
  </sheetViews>
  <sheetFormatPr defaultRowHeight="15" x14ac:dyDescent="0.25"/>
  <cols>
    <col min="1" max="2" width="12.85546875" customWidth="1"/>
    <col min="3" max="3" width="12.140625" customWidth="1"/>
    <col min="4" max="4" width="23.5703125" customWidth="1"/>
    <col min="5" max="5" width="20.85546875" customWidth="1"/>
    <col min="6" max="6" width="20.42578125" customWidth="1"/>
    <col min="7" max="7" width="14" customWidth="1"/>
    <col min="8" max="8" width="11" customWidth="1"/>
    <col min="9" max="9" width="14.42578125" customWidth="1"/>
  </cols>
  <sheetData>
    <row r="1" spans="1:3" x14ac:dyDescent="0.25">
      <c r="A1" t="s">
        <v>0</v>
      </c>
      <c r="B1" t="s">
        <v>17</v>
      </c>
      <c r="C1" t="s">
        <v>1</v>
      </c>
    </row>
    <row r="2" spans="1:3" x14ac:dyDescent="0.25">
      <c r="A2" s="1">
        <v>43468</v>
      </c>
      <c r="B2" s="9">
        <v>4223683</v>
      </c>
      <c r="C2" s="2">
        <v>10.76</v>
      </c>
    </row>
    <row r="3" spans="1:3" x14ac:dyDescent="0.25">
      <c r="A3" s="1">
        <v>43470</v>
      </c>
      <c r="B3" s="9">
        <v>2752588</v>
      </c>
      <c r="C3" s="2">
        <v>19.07</v>
      </c>
    </row>
    <row r="4" spans="1:3" x14ac:dyDescent="0.25">
      <c r="A4" s="1">
        <v>43470</v>
      </c>
      <c r="B4" s="9">
        <v>4218943</v>
      </c>
      <c r="C4" s="2">
        <v>14.93</v>
      </c>
    </row>
    <row r="5" spans="1:3" x14ac:dyDescent="0.25">
      <c r="A5" s="1">
        <v>43470</v>
      </c>
      <c r="B5" s="9">
        <v>3690055</v>
      </c>
      <c r="C5" s="2">
        <v>8.61</v>
      </c>
    </row>
    <row r="6" spans="1:3" x14ac:dyDescent="0.25">
      <c r="A6" s="1">
        <v>43471</v>
      </c>
      <c r="B6" s="9">
        <v>3832924</v>
      </c>
      <c r="C6" s="2">
        <v>22.77</v>
      </c>
    </row>
    <row r="7" spans="1:3" x14ac:dyDescent="0.25">
      <c r="A7" s="1">
        <v>43471</v>
      </c>
      <c r="B7" s="9">
        <v>1410198</v>
      </c>
      <c r="C7" s="2">
        <v>18.309999999999999</v>
      </c>
    </row>
    <row r="8" spans="1:3" x14ac:dyDescent="0.25">
      <c r="A8" s="1">
        <v>43472</v>
      </c>
      <c r="B8" s="9">
        <v>1470427</v>
      </c>
      <c r="C8" s="2">
        <v>42.46</v>
      </c>
    </row>
    <row r="9" spans="1:3" x14ac:dyDescent="0.25">
      <c r="A9" s="1">
        <v>43475</v>
      </c>
      <c r="B9" s="9">
        <v>3856312</v>
      </c>
      <c r="C9" s="2">
        <v>13.13</v>
      </c>
    </row>
    <row r="10" spans="1:3" x14ac:dyDescent="0.25">
      <c r="A10" s="1">
        <v>43475</v>
      </c>
      <c r="B10" s="9">
        <v>3712214</v>
      </c>
      <c r="C10" s="2">
        <v>8.57</v>
      </c>
    </row>
    <row r="11" spans="1:3" x14ac:dyDescent="0.25">
      <c r="A11" s="1">
        <v>43477</v>
      </c>
      <c r="B11" s="9">
        <v>4014219</v>
      </c>
      <c r="C11" s="2">
        <v>21.54</v>
      </c>
    </row>
    <row r="12" spans="1:3" x14ac:dyDescent="0.25">
      <c r="A12" s="1">
        <v>43477</v>
      </c>
      <c r="B12" s="9">
        <v>3143453</v>
      </c>
      <c r="C12" s="2">
        <v>21.5</v>
      </c>
    </row>
    <row r="13" spans="1:3" x14ac:dyDescent="0.25">
      <c r="A13" s="1">
        <v>43478</v>
      </c>
      <c r="B13" s="9">
        <v>3963234</v>
      </c>
      <c r="C13" s="2">
        <v>4.04</v>
      </c>
    </row>
    <row r="14" spans="1:3" x14ac:dyDescent="0.25">
      <c r="A14" s="1">
        <v>43478</v>
      </c>
      <c r="B14" s="9">
        <v>3239087</v>
      </c>
      <c r="C14" s="2">
        <v>8.6199999999999992</v>
      </c>
    </row>
    <row r="15" spans="1:3" x14ac:dyDescent="0.25">
      <c r="A15" s="1">
        <v>43480</v>
      </c>
      <c r="B15" s="9">
        <v>2830702</v>
      </c>
      <c r="C15" s="2">
        <v>4.7300000000000004</v>
      </c>
    </row>
    <row r="16" spans="1:3" x14ac:dyDescent="0.25">
      <c r="A16" s="1">
        <v>43480</v>
      </c>
      <c r="B16" s="9">
        <v>4976040</v>
      </c>
      <c r="C16" s="2">
        <v>104.99</v>
      </c>
    </row>
    <row r="17" spans="1:3" x14ac:dyDescent="0.25">
      <c r="A17" s="1">
        <v>43483</v>
      </c>
      <c r="B17" s="9">
        <v>1765645</v>
      </c>
      <c r="C17" s="2">
        <v>16.05</v>
      </c>
    </row>
    <row r="18" spans="1:3" x14ac:dyDescent="0.25">
      <c r="A18" s="1">
        <v>43483</v>
      </c>
      <c r="B18" s="9">
        <v>2248531</v>
      </c>
      <c r="C18" s="2">
        <v>37.31</v>
      </c>
    </row>
    <row r="19" spans="1:3" x14ac:dyDescent="0.25">
      <c r="A19" s="1">
        <v>43486</v>
      </c>
      <c r="B19" s="9">
        <v>5075944</v>
      </c>
      <c r="C19" s="2">
        <v>5.01</v>
      </c>
    </row>
    <row r="20" spans="1:3" x14ac:dyDescent="0.25">
      <c r="A20" s="1">
        <v>43486</v>
      </c>
      <c r="B20" s="9">
        <v>5738498</v>
      </c>
      <c r="C20" s="2">
        <v>31.24</v>
      </c>
    </row>
    <row r="21" spans="1:3" x14ac:dyDescent="0.25">
      <c r="A21" s="1">
        <v>43486</v>
      </c>
      <c r="B21" s="9">
        <v>3278022</v>
      </c>
      <c r="C21" s="2">
        <v>19.010000000000002</v>
      </c>
    </row>
    <row r="22" spans="1:3" x14ac:dyDescent="0.25">
      <c r="A22" s="1">
        <v>43487</v>
      </c>
      <c r="B22" s="9">
        <v>3653509</v>
      </c>
      <c r="C22" s="2">
        <v>15.96</v>
      </c>
    </row>
    <row r="23" spans="1:3" x14ac:dyDescent="0.25">
      <c r="A23" s="1">
        <v>43487</v>
      </c>
      <c r="B23" s="9">
        <v>2959170</v>
      </c>
      <c r="C23" s="2">
        <v>17.489999999999998</v>
      </c>
    </row>
    <row r="24" spans="1:3" x14ac:dyDescent="0.25">
      <c r="A24" s="1">
        <v>43487</v>
      </c>
      <c r="B24" s="9">
        <v>4094588</v>
      </c>
      <c r="C24" s="2">
        <v>36.909999999999997</v>
      </c>
    </row>
    <row r="25" spans="1:3" x14ac:dyDescent="0.25">
      <c r="A25" s="1">
        <v>43487</v>
      </c>
      <c r="B25" s="9">
        <v>4588561</v>
      </c>
      <c r="C25" s="2">
        <v>73.319999999999993</v>
      </c>
    </row>
    <row r="26" spans="1:3" x14ac:dyDescent="0.25">
      <c r="A26" s="1">
        <v>43489</v>
      </c>
      <c r="B26" s="9">
        <v>3986829</v>
      </c>
      <c r="C26" s="2">
        <v>32</v>
      </c>
    </row>
    <row r="27" spans="1:3" x14ac:dyDescent="0.25">
      <c r="A27" s="1">
        <v>43490</v>
      </c>
      <c r="B27" s="9">
        <v>5661742</v>
      </c>
      <c r="C27" s="2">
        <v>5.53</v>
      </c>
    </row>
    <row r="28" spans="1:3" x14ac:dyDescent="0.25">
      <c r="A28" s="1">
        <v>43490</v>
      </c>
      <c r="B28" s="9">
        <v>5210624</v>
      </c>
      <c r="C28" s="2">
        <v>12.78</v>
      </c>
    </row>
    <row r="29" spans="1:3" x14ac:dyDescent="0.25">
      <c r="A29" s="1">
        <v>43491</v>
      </c>
      <c r="B29" s="9">
        <v>4873681</v>
      </c>
      <c r="C29" s="2">
        <v>13.12</v>
      </c>
    </row>
    <row r="30" spans="1:3" x14ac:dyDescent="0.25">
      <c r="A30" s="1">
        <v>43494</v>
      </c>
      <c r="B30" s="9">
        <v>1809996</v>
      </c>
      <c r="C30" s="2">
        <v>20.100000000000001</v>
      </c>
    </row>
    <row r="31" spans="1:3" x14ac:dyDescent="0.25">
      <c r="A31" s="1">
        <v>43498</v>
      </c>
      <c r="B31" s="9">
        <v>3224005</v>
      </c>
      <c r="C31" s="2">
        <v>8.59</v>
      </c>
    </row>
    <row r="32" spans="1:3" x14ac:dyDescent="0.25">
      <c r="A32" s="1">
        <v>43498</v>
      </c>
      <c r="B32" s="9">
        <v>2732294</v>
      </c>
      <c r="C32" s="2">
        <v>17.97</v>
      </c>
    </row>
    <row r="33" spans="1:3" x14ac:dyDescent="0.25">
      <c r="A33" s="1">
        <v>43498</v>
      </c>
      <c r="B33" s="9">
        <v>3910054</v>
      </c>
      <c r="C33" s="2">
        <v>5.08</v>
      </c>
    </row>
    <row r="34" spans="1:3" x14ac:dyDescent="0.25">
      <c r="A34" s="1">
        <v>43503</v>
      </c>
      <c r="B34" s="9">
        <v>3603787</v>
      </c>
      <c r="C34" s="2">
        <v>13.99</v>
      </c>
    </row>
    <row r="35" spans="1:3" x14ac:dyDescent="0.25">
      <c r="A35" s="1">
        <v>43503</v>
      </c>
      <c r="B35" s="9">
        <v>2904276</v>
      </c>
      <c r="C35" s="2">
        <v>14.99</v>
      </c>
    </row>
    <row r="36" spans="1:3" x14ac:dyDescent="0.25">
      <c r="A36" s="1">
        <v>43504</v>
      </c>
      <c r="B36" s="9">
        <v>1280250</v>
      </c>
      <c r="C36" s="2">
        <v>16.149999999999999</v>
      </c>
    </row>
    <row r="37" spans="1:3" x14ac:dyDescent="0.25">
      <c r="A37" s="1">
        <v>43505</v>
      </c>
      <c r="B37" s="9">
        <v>5120578</v>
      </c>
      <c r="C37" s="2">
        <v>17.95</v>
      </c>
    </row>
    <row r="38" spans="1:3" x14ac:dyDescent="0.25">
      <c r="A38" s="1">
        <v>43505</v>
      </c>
      <c r="B38" s="9">
        <v>1698110</v>
      </c>
      <c r="C38" s="2">
        <v>6.99</v>
      </c>
    </row>
    <row r="39" spans="1:3" x14ac:dyDescent="0.25">
      <c r="A39" s="1">
        <v>43509</v>
      </c>
      <c r="B39" s="9">
        <v>3125068</v>
      </c>
      <c r="C39" s="2">
        <v>13.87</v>
      </c>
    </row>
    <row r="40" spans="1:3" x14ac:dyDescent="0.25">
      <c r="A40" s="1">
        <v>43509</v>
      </c>
      <c r="B40" s="9">
        <v>2537134</v>
      </c>
      <c r="C40" s="2">
        <v>19.399999999999999</v>
      </c>
    </row>
    <row r="41" spans="1:3" x14ac:dyDescent="0.25">
      <c r="A41" s="1">
        <v>43509</v>
      </c>
      <c r="B41" s="9">
        <v>3554556</v>
      </c>
      <c r="C41" s="2">
        <v>14</v>
      </c>
    </row>
    <row r="42" spans="1:3" x14ac:dyDescent="0.25">
      <c r="A42" s="1">
        <v>43514</v>
      </c>
      <c r="B42" s="9">
        <v>1515010</v>
      </c>
      <c r="C42" s="2">
        <v>28.99</v>
      </c>
    </row>
    <row r="43" spans="1:3" x14ac:dyDescent="0.25">
      <c r="A43" s="1">
        <v>43514</v>
      </c>
      <c r="B43" s="9">
        <v>2407808</v>
      </c>
      <c r="C43" s="2">
        <v>43.09</v>
      </c>
    </row>
    <row r="44" spans="1:3" x14ac:dyDescent="0.25">
      <c r="A44" s="1">
        <v>43514</v>
      </c>
      <c r="B44" s="9">
        <v>5519989</v>
      </c>
      <c r="C44" s="2">
        <v>24.99</v>
      </c>
    </row>
    <row r="45" spans="1:3" x14ac:dyDescent="0.25">
      <c r="A45" s="1">
        <v>43515</v>
      </c>
      <c r="B45" s="9">
        <v>2958791</v>
      </c>
      <c r="C45" s="2">
        <v>16.64</v>
      </c>
    </row>
    <row r="46" spans="1:3" x14ac:dyDescent="0.25">
      <c r="A46" s="1">
        <v>43515</v>
      </c>
      <c r="B46" s="9">
        <v>3756886</v>
      </c>
      <c r="C46" s="2">
        <v>15.3</v>
      </c>
    </row>
    <row r="47" spans="1:3" x14ac:dyDescent="0.25">
      <c r="A47" s="1">
        <v>43515</v>
      </c>
      <c r="B47" s="9">
        <v>4587136</v>
      </c>
      <c r="C47" s="2">
        <v>31.94</v>
      </c>
    </row>
    <row r="48" spans="1:3" x14ac:dyDescent="0.25">
      <c r="A48" s="1">
        <v>43518</v>
      </c>
      <c r="B48" s="9">
        <v>4160753</v>
      </c>
      <c r="C48" s="2">
        <v>12.99</v>
      </c>
    </row>
    <row r="49" spans="1:3" x14ac:dyDescent="0.25">
      <c r="A49" s="1">
        <v>43518</v>
      </c>
      <c r="B49" s="9">
        <v>4638470</v>
      </c>
      <c r="C49" s="2">
        <v>13.01</v>
      </c>
    </row>
    <row r="50" spans="1:3" x14ac:dyDescent="0.25">
      <c r="A50" s="1">
        <v>43518</v>
      </c>
      <c r="B50" s="9">
        <v>5458112</v>
      </c>
      <c r="C50" s="2">
        <v>19.190000000000001</v>
      </c>
    </row>
    <row r="51" spans="1:3" x14ac:dyDescent="0.25">
      <c r="A51" s="1">
        <v>43522</v>
      </c>
      <c r="B51" s="9">
        <v>2513749</v>
      </c>
      <c r="C51" s="2">
        <v>15.55</v>
      </c>
    </row>
    <row r="52" spans="1:3" x14ac:dyDescent="0.25">
      <c r="A52" s="1">
        <v>43522</v>
      </c>
      <c r="B52" s="9">
        <v>5070321</v>
      </c>
      <c r="C52" s="2">
        <v>29.5</v>
      </c>
    </row>
    <row r="53" spans="1:3" x14ac:dyDescent="0.25">
      <c r="A53" s="1">
        <v>43522</v>
      </c>
      <c r="B53" s="9">
        <v>3454198</v>
      </c>
      <c r="C53" s="2">
        <v>30.11</v>
      </c>
    </row>
    <row r="54" spans="1:3" x14ac:dyDescent="0.25">
      <c r="A54" s="1">
        <v>43522</v>
      </c>
      <c r="B54" s="9">
        <v>4439430</v>
      </c>
      <c r="C54" s="2">
        <v>27.99</v>
      </c>
    </row>
    <row r="55" spans="1:3" x14ac:dyDescent="0.25">
      <c r="A55" s="1">
        <v>43524</v>
      </c>
      <c r="B55" s="9">
        <v>2242093</v>
      </c>
      <c r="C55" s="2">
        <v>17.97</v>
      </c>
    </row>
    <row r="56" spans="1:3" x14ac:dyDescent="0.25">
      <c r="A56" s="1">
        <v>43524</v>
      </c>
      <c r="B56" s="9">
        <v>4753381</v>
      </c>
      <c r="C56" s="2">
        <v>14.95</v>
      </c>
    </row>
    <row r="57" spans="1:3" x14ac:dyDescent="0.25">
      <c r="A57" s="1">
        <v>43527</v>
      </c>
      <c r="B57" s="9">
        <v>4844209</v>
      </c>
      <c r="C57" s="2">
        <v>6.98</v>
      </c>
    </row>
    <row r="58" spans="1:3" x14ac:dyDescent="0.25">
      <c r="A58" s="1">
        <v>43527</v>
      </c>
      <c r="B58" s="9">
        <v>2915246</v>
      </c>
      <c r="C58" s="2">
        <v>26.98</v>
      </c>
    </row>
    <row r="59" spans="1:3" x14ac:dyDescent="0.25">
      <c r="A59" s="1">
        <v>43528</v>
      </c>
      <c r="B59" s="9">
        <v>3601069</v>
      </c>
      <c r="C59" s="2">
        <v>4.28</v>
      </c>
    </row>
    <row r="60" spans="1:3" x14ac:dyDescent="0.25">
      <c r="A60" s="1">
        <v>43528</v>
      </c>
      <c r="B60" s="9">
        <v>2024688</v>
      </c>
      <c r="C60" s="2">
        <v>14.93</v>
      </c>
    </row>
    <row r="61" spans="1:3" x14ac:dyDescent="0.25">
      <c r="A61" s="1">
        <v>43528</v>
      </c>
      <c r="B61" s="9">
        <v>2353122</v>
      </c>
      <c r="C61" s="2">
        <v>8.99</v>
      </c>
    </row>
    <row r="62" spans="1:3" x14ac:dyDescent="0.25">
      <c r="A62" s="1">
        <v>43528</v>
      </c>
      <c r="B62" s="9">
        <v>2452208</v>
      </c>
      <c r="C62" s="2">
        <v>18.29</v>
      </c>
    </row>
    <row r="63" spans="1:3" x14ac:dyDescent="0.25">
      <c r="A63" s="1">
        <v>43528</v>
      </c>
      <c r="B63" s="9">
        <v>3106354</v>
      </c>
      <c r="C63" s="2">
        <v>18.96</v>
      </c>
    </row>
    <row r="64" spans="1:3" x14ac:dyDescent="0.25">
      <c r="A64" s="1">
        <v>43530</v>
      </c>
      <c r="B64" s="9">
        <v>4999595</v>
      </c>
      <c r="C64" s="2">
        <v>15.97</v>
      </c>
    </row>
    <row r="65" spans="1:3" x14ac:dyDescent="0.25">
      <c r="A65" s="1">
        <v>43531</v>
      </c>
      <c r="B65" s="9">
        <v>3198318</v>
      </c>
      <c r="C65" s="2">
        <v>4.07</v>
      </c>
    </row>
    <row r="66" spans="1:3" x14ac:dyDescent="0.25">
      <c r="A66" s="1">
        <v>43531</v>
      </c>
      <c r="B66" s="9">
        <v>2992009</v>
      </c>
      <c r="C66" s="2">
        <v>18.18</v>
      </c>
    </row>
    <row r="67" spans="1:3" x14ac:dyDescent="0.25">
      <c r="A67" s="1">
        <v>43531</v>
      </c>
      <c r="B67" s="9">
        <v>5197301</v>
      </c>
      <c r="C67" s="2">
        <v>40.340000000000003</v>
      </c>
    </row>
    <row r="68" spans="1:3" x14ac:dyDescent="0.25">
      <c r="A68" s="1">
        <v>43538</v>
      </c>
      <c r="B68" s="9">
        <v>1223931</v>
      </c>
      <c r="C68" s="2">
        <v>19.989999999999998</v>
      </c>
    </row>
    <row r="69" spans="1:3" x14ac:dyDescent="0.25">
      <c r="A69" s="1">
        <v>43539</v>
      </c>
      <c r="B69" s="9">
        <v>5472112</v>
      </c>
      <c r="C69" s="2">
        <v>21.54</v>
      </c>
    </row>
    <row r="70" spans="1:3" x14ac:dyDescent="0.25">
      <c r="A70" s="1">
        <v>43541</v>
      </c>
      <c r="B70" s="9">
        <v>1162666</v>
      </c>
      <c r="C70" s="2">
        <v>23.79</v>
      </c>
    </row>
    <row r="71" spans="1:3" x14ac:dyDescent="0.25">
      <c r="A71" s="1">
        <v>43541</v>
      </c>
      <c r="B71" s="9">
        <v>5195330</v>
      </c>
      <c r="C71" s="2">
        <v>20.399999999999999</v>
      </c>
    </row>
    <row r="72" spans="1:3" x14ac:dyDescent="0.25">
      <c r="A72" s="1">
        <v>43541</v>
      </c>
      <c r="B72" s="9">
        <v>3960803</v>
      </c>
      <c r="C72" s="2">
        <v>14.99</v>
      </c>
    </row>
    <row r="73" spans="1:3" x14ac:dyDescent="0.25">
      <c r="A73" s="1">
        <v>43543</v>
      </c>
      <c r="B73" s="9">
        <v>4671165</v>
      </c>
      <c r="C73" s="2">
        <v>9.99</v>
      </c>
    </row>
    <row r="74" spans="1:3" x14ac:dyDescent="0.25">
      <c r="A74" s="1">
        <v>43543</v>
      </c>
      <c r="B74" s="9">
        <v>4960937</v>
      </c>
      <c r="C74" s="2">
        <v>42.93</v>
      </c>
    </row>
    <row r="75" spans="1:3" x14ac:dyDescent="0.25">
      <c r="A75" s="1">
        <v>43543</v>
      </c>
      <c r="B75" s="9">
        <v>1242607</v>
      </c>
      <c r="C75" s="2">
        <v>76.64</v>
      </c>
    </row>
    <row r="76" spans="1:3" x14ac:dyDescent="0.25">
      <c r="A76" s="1">
        <v>43543</v>
      </c>
      <c r="B76" s="9">
        <v>5504283</v>
      </c>
      <c r="C76" s="2">
        <v>12.66</v>
      </c>
    </row>
    <row r="77" spans="1:3" x14ac:dyDescent="0.25">
      <c r="A77" s="1">
        <v>43545</v>
      </c>
      <c r="B77" s="9">
        <v>5111420</v>
      </c>
      <c r="C77" s="2">
        <v>36.909999999999997</v>
      </c>
    </row>
    <row r="78" spans="1:3" x14ac:dyDescent="0.25">
      <c r="A78" s="1">
        <v>43545</v>
      </c>
      <c r="B78" s="9">
        <v>4250058</v>
      </c>
      <c r="C78" s="2">
        <v>42.62</v>
      </c>
    </row>
    <row r="79" spans="1:3" x14ac:dyDescent="0.25">
      <c r="A79" s="1">
        <v>43546</v>
      </c>
      <c r="B79" s="9">
        <v>2904990</v>
      </c>
      <c r="C79" s="2">
        <v>28.13</v>
      </c>
    </row>
    <row r="80" spans="1:3" x14ac:dyDescent="0.25">
      <c r="A80" s="1">
        <v>43546</v>
      </c>
      <c r="B80" s="9">
        <v>5088397</v>
      </c>
      <c r="C80" s="2">
        <v>15.96</v>
      </c>
    </row>
    <row r="81" spans="1:3" x14ac:dyDescent="0.25">
      <c r="A81" s="1">
        <v>43546</v>
      </c>
      <c r="B81" s="9">
        <v>5120328</v>
      </c>
      <c r="C81" s="2">
        <v>41.54</v>
      </c>
    </row>
    <row r="82" spans="1:3" x14ac:dyDescent="0.25">
      <c r="A82" s="1">
        <v>43546</v>
      </c>
      <c r="B82" s="9">
        <v>4287892</v>
      </c>
      <c r="C82" s="2">
        <v>77.8</v>
      </c>
    </row>
    <row r="83" spans="1:3" x14ac:dyDescent="0.25">
      <c r="A83" s="1">
        <v>43546</v>
      </c>
      <c r="B83" s="9">
        <v>2974983</v>
      </c>
      <c r="C83" s="2">
        <v>16.559999999999999</v>
      </c>
    </row>
    <row r="84" spans="1:3" x14ac:dyDescent="0.25">
      <c r="A84" s="1">
        <v>43547</v>
      </c>
      <c r="B84" s="9">
        <v>3366265</v>
      </c>
      <c r="C84" s="2">
        <v>8.61</v>
      </c>
    </row>
    <row r="85" spans="1:3" x14ac:dyDescent="0.25">
      <c r="A85" s="1">
        <v>43547</v>
      </c>
      <c r="B85" s="9">
        <v>2190858</v>
      </c>
      <c r="C85" s="2">
        <v>6.99</v>
      </c>
    </row>
    <row r="86" spans="1:3" x14ac:dyDescent="0.25">
      <c r="A86" s="1">
        <v>43549</v>
      </c>
      <c r="B86" s="9">
        <v>1147214</v>
      </c>
      <c r="C86" s="2">
        <v>37.700000000000003</v>
      </c>
    </row>
    <row r="87" spans="1:3" x14ac:dyDescent="0.25">
      <c r="A87" s="1">
        <v>43549</v>
      </c>
      <c r="B87" s="9">
        <v>2604541</v>
      </c>
      <c r="C87" s="2">
        <v>25.21</v>
      </c>
    </row>
    <row r="88" spans="1:3" x14ac:dyDescent="0.25">
      <c r="A88" s="1">
        <v>43549</v>
      </c>
      <c r="B88" s="9">
        <v>3743312</v>
      </c>
      <c r="C88" s="2">
        <v>13.99</v>
      </c>
    </row>
    <row r="89" spans="1:3" x14ac:dyDescent="0.25">
      <c r="A89" s="1">
        <v>43550</v>
      </c>
      <c r="B89" s="9">
        <v>5851213</v>
      </c>
      <c r="C89" s="2">
        <v>24.78</v>
      </c>
    </row>
    <row r="90" spans="1:3" x14ac:dyDescent="0.25">
      <c r="A90" s="1">
        <v>43551</v>
      </c>
      <c r="B90" s="9">
        <v>4114502</v>
      </c>
      <c r="C90" s="2">
        <v>23.64</v>
      </c>
    </row>
    <row r="91" spans="1:3" x14ac:dyDescent="0.25">
      <c r="A91" s="1">
        <v>43553</v>
      </c>
      <c r="B91" s="9">
        <v>2470111</v>
      </c>
      <c r="C91" s="2">
        <v>5.38</v>
      </c>
    </row>
    <row r="92" spans="1:3" x14ac:dyDescent="0.25">
      <c r="A92" s="1">
        <v>43555</v>
      </c>
      <c r="B92" s="9">
        <v>5270767</v>
      </c>
      <c r="C92" s="2">
        <v>424.54</v>
      </c>
    </row>
    <row r="93" spans="1:3" x14ac:dyDescent="0.25">
      <c r="A93" s="1">
        <v>43556</v>
      </c>
      <c r="B93" s="9">
        <v>4058518</v>
      </c>
      <c r="C93" s="2">
        <v>13.99</v>
      </c>
    </row>
    <row r="94" spans="1:3" x14ac:dyDescent="0.25">
      <c r="A94" s="1">
        <v>43556</v>
      </c>
      <c r="B94" s="9">
        <v>5431542</v>
      </c>
      <c r="C94" s="2">
        <v>29.99</v>
      </c>
    </row>
    <row r="95" spans="1:3" x14ac:dyDescent="0.25">
      <c r="A95" s="1">
        <v>43557</v>
      </c>
      <c r="B95" s="9">
        <v>3217315</v>
      </c>
      <c r="C95" s="2">
        <v>21.28</v>
      </c>
    </row>
    <row r="96" spans="1:3" x14ac:dyDescent="0.25">
      <c r="A96" s="1">
        <v>43558</v>
      </c>
      <c r="B96" s="9">
        <v>1306746</v>
      </c>
      <c r="C96" s="2">
        <v>37.69</v>
      </c>
    </row>
    <row r="97" spans="1:3" x14ac:dyDescent="0.25">
      <c r="A97" s="1">
        <v>43558</v>
      </c>
      <c r="B97" s="9">
        <v>5845834</v>
      </c>
      <c r="C97" s="2">
        <v>8.82</v>
      </c>
    </row>
    <row r="98" spans="1:3" x14ac:dyDescent="0.25">
      <c r="A98" s="1">
        <v>43559</v>
      </c>
      <c r="B98" s="9">
        <v>3968012</v>
      </c>
      <c r="C98" s="2">
        <v>17.989999999999998</v>
      </c>
    </row>
    <row r="99" spans="1:3" x14ac:dyDescent="0.25">
      <c r="A99" s="1">
        <v>43559</v>
      </c>
      <c r="B99" s="9">
        <v>1415426</v>
      </c>
      <c r="C99" s="2">
        <v>29.14</v>
      </c>
    </row>
    <row r="100" spans="1:3" x14ac:dyDescent="0.25">
      <c r="A100" s="1">
        <v>43559</v>
      </c>
      <c r="B100" s="9">
        <v>5442877</v>
      </c>
      <c r="C100" s="2">
        <v>7.46</v>
      </c>
    </row>
    <row r="101" spans="1:3" x14ac:dyDescent="0.25">
      <c r="A101" s="1">
        <v>43560</v>
      </c>
      <c r="B101" s="9">
        <v>5486039</v>
      </c>
      <c r="C101" s="2">
        <v>25.78</v>
      </c>
    </row>
    <row r="102" spans="1:3" x14ac:dyDescent="0.25">
      <c r="A102" s="1">
        <v>43563</v>
      </c>
      <c r="B102" s="9">
        <v>3854662</v>
      </c>
      <c r="C102" s="2">
        <v>14.99</v>
      </c>
    </row>
    <row r="103" spans="1:3" x14ac:dyDescent="0.25">
      <c r="A103" s="1">
        <v>43563</v>
      </c>
      <c r="B103" s="9">
        <v>4389687</v>
      </c>
      <c r="C103" s="2">
        <v>11.44</v>
      </c>
    </row>
    <row r="104" spans="1:3" x14ac:dyDescent="0.25">
      <c r="A104" s="1">
        <v>43567</v>
      </c>
      <c r="B104" s="9">
        <v>1112270</v>
      </c>
      <c r="C104" s="2">
        <v>9.99</v>
      </c>
    </row>
    <row r="105" spans="1:3" x14ac:dyDescent="0.25">
      <c r="A105" s="1">
        <v>43567</v>
      </c>
      <c r="B105" s="9">
        <v>3746983</v>
      </c>
      <c r="C105" s="2">
        <v>32.04</v>
      </c>
    </row>
    <row r="106" spans="1:3" x14ac:dyDescent="0.25">
      <c r="A106" s="1">
        <v>43567</v>
      </c>
      <c r="B106" s="9">
        <v>2559456</v>
      </c>
      <c r="C106" s="2">
        <v>46.31</v>
      </c>
    </row>
    <row r="107" spans="1:3" x14ac:dyDescent="0.25">
      <c r="A107" s="1">
        <v>43567</v>
      </c>
      <c r="B107" s="9">
        <v>3625968</v>
      </c>
      <c r="C107" s="2">
        <v>13.6</v>
      </c>
    </row>
    <row r="108" spans="1:3" x14ac:dyDescent="0.25">
      <c r="A108" s="1">
        <v>43568</v>
      </c>
      <c r="B108" s="9">
        <v>3129524</v>
      </c>
      <c r="C108" s="2">
        <v>29.14</v>
      </c>
    </row>
    <row r="109" spans="1:3" x14ac:dyDescent="0.25">
      <c r="A109" s="1">
        <v>43569</v>
      </c>
      <c r="B109" s="9">
        <v>5400875</v>
      </c>
      <c r="C109" s="2">
        <v>8.6199999999999992</v>
      </c>
    </row>
    <row r="110" spans="1:3" x14ac:dyDescent="0.25">
      <c r="A110" s="1">
        <v>43574</v>
      </c>
      <c r="B110" s="9">
        <v>2429131</v>
      </c>
      <c r="C110" s="2">
        <v>32.31</v>
      </c>
    </row>
    <row r="111" spans="1:3" x14ac:dyDescent="0.25">
      <c r="A111" s="1">
        <v>43574</v>
      </c>
      <c r="B111" s="9">
        <v>2962907</v>
      </c>
      <c r="C111" s="2">
        <v>19.989999999999998</v>
      </c>
    </row>
    <row r="112" spans="1:3" x14ac:dyDescent="0.25">
      <c r="A112" s="1">
        <v>43574</v>
      </c>
      <c r="B112" s="9">
        <v>4075795</v>
      </c>
      <c r="C112" s="2">
        <v>12.99</v>
      </c>
    </row>
    <row r="113" spans="1:3" x14ac:dyDescent="0.25">
      <c r="A113" s="1">
        <v>43576</v>
      </c>
      <c r="B113" s="9">
        <v>4976240</v>
      </c>
      <c r="C113" s="2">
        <v>34.82</v>
      </c>
    </row>
    <row r="114" spans="1:3" x14ac:dyDescent="0.25">
      <c r="A114" s="1">
        <v>43576</v>
      </c>
      <c r="B114" s="9">
        <v>1456050</v>
      </c>
      <c r="C114" s="2">
        <v>12.78</v>
      </c>
    </row>
    <row r="115" spans="1:3" x14ac:dyDescent="0.25">
      <c r="A115" s="1">
        <v>43576</v>
      </c>
      <c r="B115" s="9">
        <v>2243224</v>
      </c>
      <c r="C115" s="2">
        <v>29.96</v>
      </c>
    </row>
    <row r="116" spans="1:3" x14ac:dyDescent="0.25">
      <c r="A116" s="1">
        <v>43576</v>
      </c>
      <c r="B116" s="9">
        <v>1261653</v>
      </c>
      <c r="C116" s="2">
        <v>15.31</v>
      </c>
    </row>
    <row r="117" spans="1:3" x14ac:dyDescent="0.25">
      <c r="A117" s="1">
        <v>43576</v>
      </c>
      <c r="B117" s="9">
        <v>2764278</v>
      </c>
      <c r="C117" s="2">
        <v>16.04</v>
      </c>
    </row>
    <row r="118" spans="1:3" x14ac:dyDescent="0.25">
      <c r="A118" s="1">
        <v>43576</v>
      </c>
      <c r="B118" s="9">
        <v>2781433</v>
      </c>
      <c r="C118" s="2">
        <v>13.99</v>
      </c>
    </row>
    <row r="119" spans="1:3" x14ac:dyDescent="0.25">
      <c r="A119" s="1">
        <v>43578</v>
      </c>
      <c r="B119" s="9">
        <v>4925659</v>
      </c>
      <c r="C119" s="2">
        <v>14</v>
      </c>
    </row>
    <row r="120" spans="1:3" x14ac:dyDescent="0.25">
      <c r="A120" s="1">
        <v>43581</v>
      </c>
      <c r="B120" s="9">
        <v>4393601</v>
      </c>
      <c r="C120" s="2">
        <v>32.31</v>
      </c>
    </row>
    <row r="121" spans="1:3" x14ac:dyDescent="0.25">
      <c r="A121" s="1">
        <v>43581</v>
      </c>
      <c r="B121" s="9">
        <v>3455774</v>
      </c>
      <c r="C121" s="2">
        <v>17.64</v>
      </c>
    </row>
    <row r="122" spans="1:3" x14ac:dyDescent="0.25">
      <c r="A122" s="1">
        <v>43584</v>
      </c>
      <c r="B122" s="9">
        <v>2352359</v>
      </c>
      <c r="C122" s="2">
        <v>19.989999999999998</v>
      </c>
    </row>
    <row r="123" spans="1:3" x14ac:dyDescent="0.25">
      <c r="A123" s="1">
        <v>43586</v>
      </c>
      <c r="B123" s="9">
        <v>1773528</v>
      </c>
      <c r="C123" s="2">
        <v>22.7</v>
      </c>
    </row>
    <row r="124" spans="1:3" x14ac:dyDescent="0.25">
      <c r="A124" s="1">
        <v>43586</v>
      </c>
      <c r="B124" s="9">
        <v>4386431</v>
      </c>
      <c r="C124" s="2">
        <v>50.3</v>
      </c>
    </row>
    <row r="125" spans="1:3" x14ac:dyDescent="0.25">
      <c r="A125" s="1">
        <v>43590</v>
      </c>
      <c r="B125" s="9">
        <v>3511533</v>
      </c>
      <c r="C125" s="2">
        <v>12.99</v>
      </c>
    </row>
    <row r="126" spans="1:3" x14ac:dyDescent="0.25">
      <c r="A126" s="1">
        <v>43590</v>
      </c>
      <c r="B126" s="9">
        <v>3176278</v>
      </c>
      <c r="C126" s="2">
        <v>15.05</v>
      </c>
    </row>
    <row r="127" spans="1:3" x14ac:dyDescent="0.25">
      <c r="A127" s="1">
        <v>43591</v>
      </c>
      <c r="B127" s="9">
        <v>2068806</v>
      </c>
      <c r="C127" s="2">
        <v>46.7</v>
      </c>
    </row>
    <row r="128" spans="1:3" x14ac:dyDescent="0.25">
      <c r="A128" s="1">
        <v>43592</v>
      </c>
      <c r="B128" s="9">
        <v>4034183</v>
      </c>
      <c r="C128" s="2">
        <v>12.92</v>
      </c>
    </row>
    <row r="129" spans="1:3" x14ac:dyDescent="0.25">
      <c r="A129" s="1">
        <v>43593</v>
      </c>
      <c r="B129" s="9">
        <v>4730269</v>
      </c>
      <c r="C129" s="2">
        <v>8.2899999999999991</v>
      </c>
    </row>
    <row r="130" spans="1:3" x14ac:dyDescent="0.25">
      <c r="A130" s="1">
        <v>43593</v>
      </c>
      <c r="B130" s="9">
        <v>2456561</v>
      </c>
      <c r="C130" s="2">
        <v>14.62</v>
      </c>
    </row>
    <row r="131" spans="1:3" x14ac:dyDescent="0.25">
      <c r="A131" s="1">
        <v>43593</v>
      </c>
      <c r="B131" s="9">
        <v>1543205</v>
      </c>
      <c r="C131" s="2">
        <v>20.62</v>
      </c>
    </row>
    <row r="132" spans="1:3" x14ac:dyDescent="0.25">
      <c r="A132" s="1">
        <v>43595</v>
      </c>
      <c r="B132" s="9">
        <v>5213717</v>
      </c>
      <c r="C132" s="2">
        <v>14.99</v>
      </c>
    </row>
    <row r="133" spans="1:3" x14ac:dyDescent="0.25">
      <c r="A133" s="1">
        <v>43595</v>
      </c>
      <c r="B133" s="9">
        <v>2281457</v>
      </c>
      <c r="C133" s="2">
        <v>29.96</v>
      </c>
    </row>
    <row r="134" spans="1:3" x14ac:dyDescent="0.25">
      <c r="A134" s="1">
        <v>43595</v>
      </c>
      <c r="B134" s="9">
        <v>4296086</v>
      </c>
      <c r="C134" s="2">
        <v>15.99</v>
      </c>
    </row>
    <row r="135" spans="1:3" x14ac:dyDescent="0.25">
      <c r="A135" s="1">
        <v>43595</v>
      </c>
      <c r="B135" s="9">
        <v>4158540</v>
      </c>
      <c r="C135" s="2">
        <v>10.76</v>
      </c>
    </row>
    <row r="136" spans="1:3" x14ac:dyDescent="0.25">
      <c r="A136" s="1">
        <v>43595</v>
      </c>
      <c r="B136" s="9">
        <v>3371925</v>
      </c>
      <c r="C136" s="2">
        <v>12.93</v>
      </c>
    </row>
    <row r="137" spans="1:3" x14ac:dyDescent="0.25">
      <c r="A137" s="1">
        <v>43599</v>
      </c>
      <c r="B137" s="9">
        <v>3331524</v>
      </c>
      <c r="C137" s="2">
        <v>18.559999999999999</v>
      </c>
    </row>
    <row r="138" spans="1:3" x14ac:dyDescent="0.25">
      <c r="A138" s="1">
        <v>43601</v>
      </c>
      <c r="B138" s="9">
        <v>4551765</v>
      </c>
      <c r="C138" s="2">
        <v>16.48</v>
      </c>
    </row>
    <row r="139" spans="1:3" x14ac:dyDescent="0.25">
      <c r="A139" s="1">
        <v>43601</v>
      </c>
      <c r="B139" s="9">
        <v>1099204</v>
      </c>
      <c r="C139" s="2">
        <v>19</v>
      </c>
    </row>
    <row r="140" spans="1:3" x14ac:dyDescent="0.25">
      <c r="A140" s="1">
        <v>43601</v>
      </c>
      <c r="B140" s="9">
        <v>1056251</v>
      </c>
      <c r="C140" s="2">
        <v>7.75</v>
      </c>
    </row>
    <row r="141" spans="1:3" x14ac:dyDescent="0.25">
      <c r="A141" s="1">
        <v>43601</v>
      </c>
      <c r="B141" s="9">
        <v>2730171</v>
      </c>
      <c r="C141" s="2">
        <v>8.0399999999999991</v>
      </c>
    </row>
    <row r="142" spans="1:3" x14ac:dyDescent="0.25">
      <c r="A142" s="1">
        <v>43604</v>
      </c>
      <c r="B142" s="9">
        <v>5061090</v>
      </c>
      <c r="C142" s="2">
        <v>65.760000000000005</v>
      </c>
    </row>
    <row r="143" spans="1:3" x14ac:dyDescent="0.25">
      <c r="A143" s="1">
        <v>43606</v>
      </c>
      <c r="B143" s="9">
        <v>1951782</v>
      </c>
      <c r="C143" s="2">
        <v>26.54</v>
      </c>
    </row>
    <row r="144" spans="1:3" x14ac:dyDescent="0.25">
      <c r="A144" s="1">
        <v>43607</v>
      </c>
      <c r="B144" s="9">
        <v>1887422</v>
      </c>
      <c r="C144" s="2">
        <v>14.98</v>
      </c>
    </row>
    <row r="145" spans="1:3" x14ac:dyDescent="0.25">
      <c r="A145" s="1">
        <v>43607</v>
      </c>
      <c r="B145" s="9">
        <v>5616244</v>
      </c>
      <c r="C145" s="2">
        <v>29.73</v>
      </c>
    </row>
    <row r="146" spans="1:3" x14ac:dyDescent="0.25">
      <c r="A146" s="1">
        <v>43607</v>
      </c>
      <c r="B146" s="9">
        <v>5391546</v>
      </c>
      <c r="C146" s="2">
        <v>16</v>
      </c>
    </row>
    <row r="147" spans="1:3" x14ac:dyDescent="0.25">
      <c r="A147" s="1">
        <v>43608</v>
      </c>
      <c r="B147" s="9">
        <v>3093235</v>
      </c>
      <c r="C147" s="2">
        <v>19.77</v>
      </c>
    </row>
    <row r="148" spans="1:3" x14ac:dyDescent="0.25">
      <c r="A148" s="1">
        <v>43608</v>
      </c>
      <c r="B148" s="9">
        <v>5241903</v>
      </c>
      <c r="C148" s="2">
        <v>11.99</v>
      </c>
    </row>
    <row r="149" spans="1:3" x14ac:dyDescent="0.25">
      <c r="A149" s="1">
        <v>43608</v>
      </c>
      <c r="B149" s="9">
        <v>5653825</v>
      </c>
      <c r="C149" s="2">
        <v>25.89</v>
      </c>
    </row>
    <row r="150" spans="1:3" x14ac:dyDescent="0.25">
      <c r="A150" s="1">
        <v>43609</v>
      </c>
      <c r="B150" s="9">
        <v>4124305</v>
      </c>
      <c r="C150" s="2">
        <v>9.69</v>
      </c>
    </row>
    <row r="151" spans="1:3" x14ac:dyDescent="0.25">
      <c r="A151" s="1">
        <v>43609</v>
      </c>
      <c r="B151" s="9">
        <v>1250821</v>
      </c>
      <c r="C151" s="2">
        <v>23.19</v>
      </c>
    </row>
    <row r="152" spans="1:3" x14ac:dyDescent="0.25">
      <c r="A152" s="1">
        <v>43609</v>
      </c>
      <c r="B152" s="9">
        <v>3504378</v>
      </c>
      <c r="C152" s="2">
        <v>8.61</v>
      </c>
    </row>
    <row r="153" spans="1:3" x14ac:dyDescent="0.25">
      <c r="A153" s="1">
        <v>43613</v>
      </c>
      <c r="B153" s="9">
        <v>5280799</v>
      </c>
      <c r="C153" s="2">
        <v>15.55</v>
      </c>
    </row>
    <row r="154" spans="1:3" x14ac:dyDescent="0.25">
      <c r="A154" s="1">
        <v>43618</v>
      </c>
      <c r="B154" s="9">
        <v>5002707</v>
      </c>
      <c r="C154" s="2">
        <v>19.38</v>
      </c>
    </row>
    <row r="155" spans="1:3" x14ac:dyDescent="0.25">
      <c r="A155" s="1">
        <v>43618</v>
      </c>
      <c r="B155" s="9">
        <v>5092688</v>
      </c>
      <c r="C155" s="2">
        <v>12.92</v>
      </c>
    </row>
    <row r="156" spans="1:3" x14ac:dyDescent="0.25">
      <c r="A156" s="1">
        <v>43625</v>
      </c>
      <c r="B156" s="9">
        <v>5881046</v>
      </c>
      <c r="C156" s="2">
        <v>37.700000000000003</v>
      </c>
    </row>
    <row r="157" spans="1:3" x14ac:dyDescent="0.25">
      <c r="A157" s="1">
        <v>43625</v>
      </c>
      <c r="B157" s="9">
        <v>5174819</v>
      </c>
      <c r="C157" s="2">
        <v>94.27</v>
      </c>
    </row>
    <row r="158" spans="1:3" x14ac:dyDescent="0.25">
      <c r="A158" s="1">
        <v>43625</v>
      </c>
      <c r="B158" s="9">
        <v>2833132</v>
      </c>
      <c r="C158" s="2">
        <v>18.850000000000001</v>
      </c>
    </row>
    <row r="159" spans="1:3" x14ac:dyDescent="0.25">
      <c r="A159" s="1">
        <v>43625</v>
      </c>
      <c r="B159" s="9">
        <v>4561858</v>
      </c>
      <c r="C159" s="2">
        <v>9.15</v>
      </c>
    </row>
    <row r="160" spans="1:3" x14ac:dyDescent="0.25">
      <c r="A160" s="1">
        <v>43625</v>
      </c>
      <c r="B160" s="9">
        <v>5663313</v>
      </c>
      <c r="C160" s="2">
        <v>21.54</v>
      </c>
    </row>
    <row r="161" spans="1:3" x14ac:dyDescent="0.25">
      <c r="A161" s="1">
        <v>43627</v>
      </c>
      <c r="B161" s="9">
        <v>4823623</v>
      </c>
      <c r="C161" s="2">
        <v>11.78</v>
      </c>
    </row>
    <row r="162" spans="1:3" x14ac:dyDescent="0.25">
      <c r="A162" s="1">
        <v>43627</v>
      </c>
      <c r="B162" s="9">
        <v>1401457</v>
      </c>
      <c r="C162" s="2">
        <v>11.84</v>
      </c>
    </row>
    <row r="163" spans="1:3" x14ac:dyDescent="0.25">
      <c r="A163" s="1">
        <v>43629</v>
      </c>
      <c r="B163" s="9">
        <v>1548921</v>
      </c>
      <c r="C163" s="2">
        <v>129.29</v>
      </c>
    </row>
    <row r="164" spans="1:3" x14ac:dyDescent="0.25">
      <c r="A164" s="1">
        <v>43629</v>
      </c>
      <c r="B164" s="9">
        <v>2158829</v>
      </c>
      <c r="C164" s="2">
        <v>19.38</v>
      </c>
    </row>
    <row r="165" spans="1:3" x14ac:dyDescent="0.25">
      <c r="A165" s="1">
        <v>43630</v>
      </c>
      <c r="B165" s="9">
        <v>2570554</v>
      </c>
      <c r="C165" s="2">
        <v>119.99</v>
      </c>
    </row>
    <row r="166" spans="1:3" x14ac:dyDescent="0.25">
      <c r="A166" s="1">
        <v>43634</v>
      </c>
      <c r="B166" s="9">
        <v>1975892</v>
      </c>
      <c r="C166" s="2">
        <v>39.75</v>
      </c>
    </row>
    <row r="167" spans="1:3" x14ac:dyDescent="0.25">
      <c r="A167" s="1">
        <v>43635</v>
      </c>
      <c r="B167" s="9">
        <v>5525773</v>
      </c>
      <c r="C167" s="2">
        <v>120</v>
      </c>
    </row>
    <row r="168" spans="1:3" x14ac:dyDescent="0.25">
      <c r="A168" s="1">
        <v>43637</v>
      </c>
      <c r="B168" s="9">
        <v>4311369</v>
      </c>
      <c r="C168" s="2">
        <v>10.61</v>
      </c>
    </row>
    <row r="169" spans="1:3" x14ac:dyDescent="0.25">
      <c r="A169" s="1">
        <v>43637</v>
      </c>
      <c r="B169" s="9">
        <v>1420618</v>
      </c>
      <c r="C169" s="2">
        <v>15.94</v>
      </c>
    </row>
    <row r="170" spans="1:3" x14ac:dyDescent="0.25">
      <c r="A170" s="1">
        <v>43637</v>
      </c>
      <c r="B170" s="9">
        <v>1594420</v>
      </c>
      <c r="C170" s="2">
        <v>19.010000000000002</v>
      </c>
    </row>
    <row r="171" spans="1:3" x14ac:dyDescent="0.25">
      <c r="A171" s="1">
        <v>43637</v>
      </c>
      <c r="B171" s="9">
        <v>2790840</v>
      </c>
      <c r="C171" s="2">
        <v>15.97</v>
      </c>
    </row>
    <row r="172" spans="1:3" x14ac:dyDescent="0.25">
      <c r="A172" s="1">
        <v>43637</v>
      </c>
      <c r="B172" s="9">
        <v>2374810</v>
      </c>
      <c r="C172" s="2">
        <v>17.920000000000002</v>
      </c>
    </row>
    <row r="173" spans="1:3" x14ac:dyDescent="0.25">
      <c r="A173" s="1">
        <v>43637</v>
      </c>
      <c r="B173" s="9">
        <v>2801206</v>
      </c>
      <c r="C173" s="2">
        <v>77.8</v>
      </c>
    </row>
    <row r="174" spans="1:3" x14ac:dyDescent="0.25">
      <c r="A174" s="1">
        <v>43637</v>
      </c>
      <c r="B174" s="9">
        <v>1644825</v>
      </c>
      <c r="C174" s="2">
        <v>14.21</v>
      </c>
    </row>
    <row r="175" spans="1:3" x14ac:dyDescent="0.25">
      <c r="A175" s="1">
        <v>43637</v>
      </c>
      <c r="B175" s="9">
        <v>4038441</v>
      </c>
      <c r="C175" s="2">
        <v>75.41</v>
      </c>
    </row>
    <row r="176" spans="1:3" x14ac:dyDescent="0.25">
      <c r="A176" s="1">
        <v>43637</v>
      </c>
      <c r="B176" s="9">
        <v>4441308</v>
      </c>
      <c r="C176" s="2">
        <v>6.71</v>
      </c>
    </row>
    <row r="177" spans="1:3" x14ac:dyDescent="0.25">
      <c r="A177" s="1">
        <v>43637</v>
      </c>
      <c r="B177" s="9">
        <v>1847069</v>
      </c>
      <c r="C177" s="2">
        <v>8.6199999999999992</v>
      </c>
    </row>
    <row r="178" spans="1:3" x14ac:dyDescent="0.25">
      <c r="A178" s="1">
        <v>43637</v>
      </c>
      <c r="B178" s="9">
        <v>5775099</v>
      </c>
      <c r="C178" s="2">
        <v>34.82</v>
      </c>
    </row>
    <row r="179" spans="1:3" x14ac:dyDescent="0.25">
      <c r="A179" s="1">
        <v>43642</v>
      </c>
      <c r="B179" s="9">
        <v>4716262</v>
      </c>
      <c r="C179" s="2">
        <v>7.48</v>
      </c>
    </row>
    <row r="180" spans="1:3" x14ac:dyDescent="0.25">
      <c r="A180" s="1">
        <v>43642</v>
      </c>
      <c r="B180" s="9">
        <v>2649701</v>
      </c>
      <c r="C180" s="2">
        <v>5.38</v>
      </c>
    </row>
    <row r="181" spans="1:3" x14ac:dyDescent="0.25">
      <c r="A181" s="1">
        <v>43642</v>
      </c>
      <c r="B181" s="9">
        <v>4652243</v>
      </c>
      <c r="C181" s="2">
        <v>6.41</v>
      </c>
    </row>
    <row r="182" spans="1:3" x14ac:dyDescent="0.25">
      <c r="A182" s="1">
        <v>43642</v>
      </c>
      <c r="B182" s="9">
        <v>5505551</v>
      </c>
      <c r="C182" s="2">
        <v>0</v>
      </c>
    </row>
    <row r="183" spans="1:3" x14ac:dyDescent="0.25">
      <c r="A183" s="1">
        <v>43642</v>
      </c>
      <c r="B183" s="9">
        <v>2693549</v>
      </c>
      <c r="C183" s="2">
        <v>25.75</v>
      </c>
    </row>
    <row r="184" spans="1:3" x14ac:dyDescent="0.25">
      <c r="A184" s="1">
        <v>43643</v>
      </c>
      <c r="B184" s="9">
        <v>1646994</v>
      </c>
      <c r="C184" s="2">
        <v>13.5</v>
      </c>
    </row>
    <row r="185" spans="1:3" x14ac:dyDescent="0.25">
      <c r="A185" s="1">
        <v>43643</v>
      </c>
      <c r="B185" s="9">
        <v>4589986</v>
      </c>
      <c r="C185" s="2">
        <v>14.69</v>
      </c>
    </row>
    <row r="186" spans="1:3" x14ac:dyDescent="0.25">
      <c r="A186" s="1">
        <v>43643</v>
      </c>
      <c r="B186" s="9">
        <v>5534824</v>
      </c>
      <c r="C186" s="2">
        <v>73.22</v>
      </c>
    </row>
    <row r="187" spans="1:3" x14ac:dyDescent="0.25">
      <c r="A187" s="1">
        <v>43643</v>
      </c>
      <c r="B187" s="9">
        <v>2493407</v>
      </c>
      <c r="C187" s="2">
        <v>94.77</v>
      </c>
    </row>
    <row r="188" spans="1:3" x14ac:dyDescent="0.25">
      <c r="A188" s="1">
        <v>43644</v>
      </c>
      <c r="B188" s="9">
        <v>2446462</v>
      </c>
      <c r="C188" s="2">
        <v>18.91</v>
      </c>
    </row>
    <row r="189" spans="1:3" x14ac:dyDescent="0.25">
      <c r="A189" s="1">
        <v>43650</v>
      </c>
      <c r="B189" s="9">
        <v>1132056</v>
      </c>
      <c r="C189" s="2">
        <v>10.87</v>
      </c>
    </row>
    <row r="190" spans="1:3" x14ac:dyDescent="0.25">
      <c r="A190" s="1">
        <v>43650</v>
      </c>
      <c r="B190" s="9">
        <v>4206464</v>
      </c>
      <c r="C190" s="2">
        <v>18.989999999999998</v>
      </c>
    </row>
    <row r="191" spans="1:3" x14ac:dyDescent="0.25">
      <c r="A191" s="1">
        <v>43651</v>
      </c>
      <c r="B191" s="9">
        <v>5705577</v>
      </c>
      <c r="C191" s="2">
        <v>1.9</v>
      </c>
    </row>
    <row r="192" spans="1:3" x14ac:dyDescent="0.25">
      <c r="A192" s="1">
        <v>43651</v>
      </c>
      <c r="B192" s="9">
        <v>5955459</v>
      </c>
      <c r="C192" s="2">
        <v>12.78</v>
      </c>
    </row>
    <row r="193" spans="1:3" x14ac:dyDescent="0.25">
      <c r="A193" s="1">
        <v>43654</v>
      </c>
      <c r="B193" s="9">
        <v>2484913</v>
      </c>
      <c r="C193" s="2">
        <v>59</v>
      </c>
    </row>
    <row r="194" spans="1:3" x14ac:dyDescent="0.25">
      <c r="A194" s="1">
        <v>43655</v>
      </c>
      <c r="B194" s="9">
        <v>5114224</v>
      </c>
      <c r="C194" s="2">
        <v>21.41</v>
      </c>
    </row>
    <row r="195" spans="1:3" x14ac:dyDescent="0.25">
      <c r="A195" s="1">
        <v>43655</v>
      </c>
      <c r="B195" s="9">
        <v>1853423</v>
      </c>
      <c r="C195" s="2">
        <v>10.51</v>
      </c>
    </row>
    <row r="196" spans="1:3" x14ac:dyDescent="0.25">
      <c r="A196" s="1">
        <v>43656</v>
      </c>
      <c r="B196" s="9">
        <v>3186922</v>
      </c>
      <c r="C196" s="2">
        <v>13.96</v>
      </c>
    </row>
    <row r="197" spans="1:3" x14ac:dyDescent="0.25">
      <c r="A197" s="1">
        <v>43660</v>
      </c>
      <c r="B197" s="9">
        <v>5951962</v>
      </c>
      <c r="C197" s="2">
        <v>21.54</v>
      </c>
    </row>
    <row r="198" spans="1:3" x14ac:dyDescent="0.25">
      <c r="A198" s="1">
        <v>43661</v>
      </c>
      <c r="B198" s="9">
        <v>3340890</v>
      </c>
      <c r="C198" s="2">
        <v>33.99</v>
      </c>
    </row>
    <row r="199" spans="1:3" x14ac:dyDescent="0.25">
      <c r="A199" s="1">
        <v>43661</v>
      </c>
      <c r="B199" s="9">
        <v>5020819</v>
      </c>
      <c r="C199" s="2">
        <v>11.31</v>
      </c>
    </row>
    <row r="200" spans="1:3" x14ac:dyDescent="0.25">
      <c r="A200" s="1">
        <v>43662</v>
      </c>
      <c r="B200" s="9">
        <v>2227522</v>
      </c>
      <c r="C200" s="2">
        <v>11.84</v>
      </c>
    </row>
    <row r="201" spans="1:3" x14ac:dyDescent="0.25">
      <c r="A201" s="1">
        <v>43667</v>
      </c>
      <c r="B201" s="9">
        <v>4046221</v>
      </c>
      <c r="C201" s="2">
        <v>25.78</v>
      </c>
    </row>
    <row r="202" spans="1:3" x14ac:dyDescent="0.25">
      <c r="A202" s="1">
        <v>43667</v>
      </c>
      <c r="B202" s="9">
        <v>2807341</v>
      </c>
      <c r="C202" s="2">
        <v>24.5</v>
      </c>
    </row>
    <row r="203" spans="1:3" x14ac:dyDescent="0.25">
      <c r="A203" s="1">
        <v>43667</v>
      </c>
      <c r="B203" s="9">
        <v>2175053</v>
      </c>
      <c r="C203" s="2">
        <v>7.96</v>
      </c>
    </row>
    <row r="204" spans="1:3" x14ac:dyDescent="0.25">
      <c r="A204" s="1">
        <v>43668</v>
      </c>
      <c r="B204" s="9">
        <v>2523439</v>
      </c>
      <c r="C204" s="2">
        <v>12.73</v>
      </c>
    </row>
    <row r="205" spans="1:3" x14ac:dyDescent="0.25">
      <c r="A205" s="1">
        <v>43668</v>
      </c>
      <c r="B205" s="9">
        <v>3227252</v>
      </c>
      <c r="C205" s="2">
        <v>15.38</v>
      </c>
    </row>
    <row r="206" spans="1:3" x14ac:dyDescent="0.25">
      <c r="A206" s="1">
        <v>43668</v>
      </c>
      <c r="B206" s="9">
        <v>3664798</v>
      </c>
      <c r="C206" s="2">
        <v>47.95</v>
      </c>
    </row>
    <row r="207" spans="1:3" x14ac:dyDescent="0.25">
      <c r="A207" s="1">
        <v>43668</v>
      </c>
      <c r="B207" s="9">
        <v>1401420</v>
      </c>
      <c r="C207" s="2">
        <v>15.94</v>
      </c>
    </row>
    <row r="208" spans="1:3" x14ac:dyDescent="0.25">
      <c r="A208" s="1">
        <v>43669</v>
      </c>
      <c r="B208" s="9">
        <v>5058666</v>
      </c>
      <c r="C208" s="2">
        <v>25.85</v>
      </c>
    </row>
    <row r="209" spans="1:3" x14ac:dyDescent="0.25">
      <c r="A209" s="1">
        <v>43669</v>
      </c>
      <c r="B209" s="9">
        <v>1653499</v>
      </c>
      <c r="C209" s="2">
        <v>6.89</v>
      </c>
    </row>
    <row r="210" spans="1:3" x14ac:dyDescent="0.25">
      <c r="A210" s="1">
        <v>43669</v>
      </c>
      <c r="B210" s="9">
        <v>1602911</v>
      </c>
      <c r="C210" s="2">
        <v>25.86</v>
      </c>
    </row>
    <row r="211" spans="1:3" x14ac:dyDescent="0.25">
      <c r="A211" s="1">
        <v>43669</v>
      </c>
      <c r="B211" s="9">
        <v>5647843</v>
      </c>
      <c r="C211" s="2">
        <v>22.92</v>
      </c>
    </row>
    <row r="212" spans="1:3" x14ac:dyDescent="0.25">
      <c r="A212" s="1">
        <v>43669</v>
      </c>
      <c r="B212" s="9">
        <v>5015194</v>
      </c>
      <c r="C212" s="2">
        <v>15.22</v>
      </c>
    </row>
    <row r="213" spans="1:3" x14ac:dyDescent="0.25">
      <c r="A213" s="1">
        <v>43669</v>
      </c>
      <c r="B213" s="9">
        <v>2121793</v>
      </c>
      <c r="C213" s="2">
        <v>8.52</v>
      </c>
    </row>
    <row r="214" spans="1:3" x14ac:dyDescent="0.25">
      <c r="A214" s="1">
        <v>43669</v>
      </c>
      <c r="B214" s="9">
        <v>5382796</v>
      </c>
      <c r="C214" s="2">
        <v>18.41</v>
      </c>
    </row>
    <row r="215" spans="1:3" x14ac:dyDescent="0.25">
      <c r="A215" s="1">
        <v>43669</v>
      </c>
      <c r="B215" s="9">
        <v>4935372</v>
      </c>
      <c r="C215" s="2">
        <v>41.6</v>
      </c>
    </row>
    <row r="216" spans="1:3" x14ac:dyDescent="0.25">
      <c r="A216" s="1">
        <v>43671</v>
      </c>
      <c r="B216" s="9">
        <v>1542672</v>
      </c>
      <c r="C216" s="2">
        <v>50.47</v>
      </c>
    </row>
    <row r="217" spans="1:3" x14ac:dyDescent="0.25">
      <c r="A217" s="1">
        <v>43671</v>
      </c>
      <c r="B217" s="9">
        <v>2481447</v>
      </c>
      <c r="C217" s="2">
        <v>11.34</v>
      </c>
    </row>
    <row r="218" spans="1:3" x14ac:dyDescent="0.25">
      <c r="A218" s="1">
        <v>43673</v>
      </c>
      <c r="B218" s="9">
        <v>3957496</v>
      </c>
      <c r="C218" s="2">
        <v>11.99</v>
      </c>
    </row>
    <row r="219" spans="1:3" x14ac:dyDescent="0.25">
      <c r="A219" s="1">
        <v>43673</v>
      </c>
      <c r="B219" s="9">
        <v>4241515</v>
      </c>
      <c r="C219" s="2">
        <v>19.989999999999998</v>
      </c>
    </row>
    <row r="220" spans="1:3" x14ac:dyDescent="0.25">
      <c r="A220" s="1">
        <v>43674</v>
      </c>
      <c r="B220" s="9">
        <v>2486920</v>
      </c>
      <c r="C220" s="2">
        <v>9.99</v>
      </c>
    </row>
    <row r="221" spans="1:3" x14ac:dyDescent="0.25">
      <c r="A221" s="1">
        <v>43675</v>
      </c>
      <c r="B221" s="9">
        <v>1057462</v>
      </c>
      <c r="C221" s="2">
        <v>15.55</v>
      </c>
    </row>
    <row r="222" spans="1:3" x14ac:dyDescent="0.25">
      <c r="A222" s="1">
        <v>43676</v>
      </c>
      <c r="B222" s="9">
        <v>4258273</v>
      </c>
      <c r="C222" s="2">
        <v>21.54</v>
      </c>
    </row>
    <row r="223" spans="1:3" x14ac:dyDescent="0.25">
      <c r="A223" s="1">
        <v>43676</v>
      </c>
      <c r="B223" s="9">
        <v>3751545</v>
      </c>
      <c r="C223" s="2">
        <v>18.649999999999999</v>
      </c>
    </row>
    <row r="224" spans="1:3" x14ac:dyDescent="0.25">
      <c r="A224" s="1">
        <v>43676</v>
      </c>
      <c r="B224" s="9">
        <v>2627389</v>
      </c>
      <c r="C224" s="2">
        <v>17.07</v>
      </c>
    </row>
    <row r="225" spans="1:3" x14ac:dyDescent="0.25">
      <c r="A225" s="1">
        <v>43676</v>
      </c>
      <c r="B225" s="9">
        <v>1493851</v>
      </c>
      <c r="C225" s="2">
        <v>177.31</v>
      </c>
    </row>
    <row r="226" spans="1:3" x14ac:dyDescent="0.25">
      <c r="A226" s="1">
        <v>43676</v>
      </c>
      <c r="B226" s="9">
        <v>2487827</v>
      </c>
      <c r="C226" s="2">
        <v>12.91</v>
      </c>
    </row>
    <row r="227" spans="1:3" x14ac:dyDescent="0.25">
      <c r="A227" s="1">
        <v>43677</v>
      </c>
      <c r="B227" s="9">
        <v>3356132</v>
      </c>
      <c r="C227" s="2">
        <v>40.29</v>
      </c>
    </row>
    <row r="228" spans="1:3" x14ac:dyDescent="0.25">
      <c r="A228" s="1">
        <v>43677</v>
      </c>
      <c r="B228" s="9">
        <v>4763576</v>
      </c>
      <c r="C228" s="2">
        <v>15.83</v>
      </c>
    </row>
    <row r="229" spans="1:3" x14ac:dyDescent="0.25">
      <c r="A229" s="1">
        <v>43677</v>
      </c>
      <c r="B229" s="9">
        <v>1885537</v>
      </c>
      <c r="C229" s="2">
        <v>14.01</v>
      </c>
    </row>
    <row r="230" spans="1:3" x14ac:dyDescent="0.25">
      <c r="A230" s="1">
        <v>43678</v>
      </c>
      <c r="B230" s="9">
        <v>2104361</v>
      </c>
      <c r="C230" s="2">
        <v>49.51</v>
      </c>
    </row>
    <row r="231" spans="1:3" x14ac:dyDescent="0.25">
      <c r="A231" s="1">
        <v>43678</v>
      </c>
      <c r="B231" s="9">
        <v>2982377</v>
      </c>
      <c r="C231" s="2">
        <v>29.95</v>
      </c>
    </row>
    <row r="232" spans="1:3" x14ac:dyDescent="0.25">
      <c r="A232" s="1">
        <v>43678</v>
      </c>
      <c r="B232" s="9">
        <v>3364480</v>
      </c>
      <c r="C232" s="2">
        <v>13.95</v>
      </c>
    </row>
    <row r="233" spans="1:3" x14ac:dyDescent="0.25">
      <c r="A233" s="1">
        <v>43679</v>
      </c>
      <c r="B233" s="9">
        <v>3479030</v>
      </c>
      <c r="C233" s="2">
        <v>10.69</v>
      </c>
    </row>
    <row r="234" spans="1:3" x14ac:dyDescent="0.25">
      <c r="A234" s="1">
        <v>43679</v>
      </c>
      <c r="B234" s="9">
        <v>1453450</v>
      </c>
      <c r="C234" s="2">
        <v>312.42</v>
      </c>
    </row>
    <row r="235" spans="1:3" x14ac:dyDescent="0.25">
      <c r="A235" s="1">
        <v>43680</v>
      </c>
      <c r="B235" s="9">
        <v>5764907</v>
      </c>
      <c r="C235" s="2">
        <v>8.9700000000000006</v>
      </c>
    </row>
    <row r="236" spans="1:3" x14ac:dyDescent="0.25">
      <c r="A236" s="1">
        <v>43682</v>
      </c>
      <c r="B236" s="9">
        <v>2752719</v>
      </c>
      <c r="C236" s="2">
        <v>20.29</v>
      </c>
    </row>
    <row r="237" spans="1:3" x14ac:dyDescent="0.25">
      <c r="A237" s="1">
        <v>43687</v>
      </c>
      <c r="B237" s="9">
        <v>3702689</v>
      </c>
      <c r="C237" s="2">
        <v>290.91000000000003</v>
      </c>
    </row>
    <row r="238" spans="1:3" x14ac:dyDescent="0.25">
      <c r="A238" s="1">
        <v>43689</v>
      </c>
      <c r="B238" s="9">
        <v>5248171</v>
      </c>
      <c r="C238" s="2">
        <v>29.98</v>
      </c>
    </row>
    <row r="239" spans="1:3" x14ac:dyDescent="0.25">
      <c r="A239" s="1">
        <v>43690</v>
      </c>
      <c r="B239" s="9">
        <v>5078353</v>
      </c>
      <c r="C239" s="2">
        <v>19.989999999999998</v>
      </c>
    </row>
    <row r="240" spans="1:3" x14ac:dyDescent="0.25">
      <c r="A240" s="1">
        <v>43690</v>
      </c>
      <c r="B240" s="9">
        <v>3441932</v>
      </c>
      <c r="C240" s="2">
        <v>14</v>
      </c>
    </row>
    <row r="241" spans="1:3" x14ac:dyDescent="0.25">
      <c r="A241" s="1">
        <v>43690</v>
      </c>
      <c r="B241" s="9">
        <v>2705648</v>
      </c>
      <c r="C241" s="2">
        <v>15.07</v>
      </c>
    </row>
    <row r="242" spans="1:3" x14ac:dyDescent="0.25">
      <c r="A242" s="1">
        <v>43690</v>
      </c>
      <c r="B242" s="9">
        <v>4520850</v>
      </c>
      <c r="C242" s="2">
        <v>14.99</v>
      </c>
    </row>
    <row r="243" spans="1:3" x14ac:dyDescent="0.25">
      <c r="A243" s="1">
        <v>43690</v>
      </c>
      <c r="B243" s="9">
        <v>5017711</v>
      </c>
      <c r="C243" s="2">
        <v>25.95</v>
      </c>
    </row>
    <row r="244" spans="1:3" x14ac:dyDescent="0.25">
      <c r="A244" s="1">
        <v>43690</v>
      </c>
      <c r="B244" s="9">
        <v>2054482</v>
      </c>
      <c r="C244" s="2">
        <v>17.399999999999999</v>
      </c>
    </row>
    <row r="245" spans="1:3" x14ac:dyDescent="0.25">
      <c r="A245" s="1">
        <v>43690</v>
      </c>
      <c r="B245" s="9">
        <v>5614834</v>
      </c>
      <c r="C245" s="2">
        <v>25.48</v>
      </c>
    </row>
    <row r="246" spans="1:3" x14ac:dyDescent="0.25">
      <c r="A246" s="1">
        <v>43692</v>
      </c>
      <c r="B246" s="9">
        <v>1972107</v>
      </c>
      <c r="C246" s="2">
        <v>19.07</v>
      </c>
    </row>
    <row r="247" spans="1:3" x14ac:dyDescent="0.25">
      <c r="A247" s="1">
        <v>43692</v>
      </c>
      <c r="B247" s="9">
        <v>2473383</v>
      </c>
      <c r="C247" s="2">
        <v>29.88</v>
      </c>
    </row>
    <row r="248" spans="1:3" x14ac:dyDescent="0.25">
      <c r="A248" s="1">
        <v>43692</v>
      </c>
      <c r="B248" s="9">
        <v>1751968</v>
      </c>
      <c r="C248" s="2">
        <v>15.99</v>
      </c>
    </row>
    <row r="249" spans="1:3" x14ac:dyDescent="0.25">
      <c r="A249" s="1">
        <v>43694</v>
      </c>
      <c r="B249" s="9">
        <v>1277080</v>
      </c>
      <c r="C249" s="2">
        <v>14.99</v>
      </c>
    </row>
    <row r="250" spans="1:3" x14ac:dyDescent="0.25">
      <c r="A250" s="1">
        <v>43694</v>
      </c>
      <c r="B250" s="9">
        <v>5543835</v>
      </c>
      <c r="C250" s="2">
        <v>19.38</v>
      </c>
    </row>
    <row r="251" spans="1:3" x14ac:dyDescent="0.25">
      <c r="A251" s="1">
        <v>43695</v>
      </c>
      <c r="B251" s="9">
        <v>2482838</v>
      </c>
      <c r="C251" s="2">
        <v>5</v>
      </c>
    </row>
    <row r="252" spans="1:3" x14ac:dyDescent="0.25">
      <c r="A252" s="1">
        <v>43695</v>
      </c>
      <c r="B252" s="9">
        <v>3666566</v>
      </c>
      <c r="C252" s="2">
        <v>14.41</v>
      </c>
    </row>
    <row r="253" spans="1:3" x14ac:dyDescent="0.25">
      <c r="A253" s="1">
        <v>43699</v>
      </c>
      <c r="B253" s="9">
        <v>2112226</v>
      </c>
      <c r="C253" s="2">
        <v>18.579999999999998</v>
      </c>
    </row>
    <row r="254" spans="1:3" x14ac:dyDescent="0.25">
      <c r="A254" s="1">
        <v>43699</v>
      </c>
      <c r="B254" s="9">
        <v>5230303</v>
      </c>
      <c r="C254" s="2">
        <v>10.61</v>
      </c>
    </row>
    <row r="255" spans="1:3" x14ac:dyDescent="0.25">
      <c r="A255" s="1">
        <v>43699</v>
      </c>
      <c r="B255" s="9">
        <v>1044459</v>
      </c>
      <c r="C255" s="2">
        <v>18.989999999999998</v>
      </c>
    </row>
    <row r="256" spans="1:3" x14ac:dyDescent="0.25">
      <c r="A256" s="1">
        <v>43699</v>
      </c>
      <c r="B256" s="9">
        <v>2612165</v>
      </c>
      <c r="C256" s="2">
        <v>14.21</v>
      </c>
    </row>
    <row r="257" spans="1:3" x14ac:dyDescent="0.25">
      <c r="A257" s="1">
        <v>43699</v>
      </c>
      <c r="B257" s="9">
        <v>3310137</v>
      </c>
      <c r="C257" s="2">
        <v>14.21</v>
      </c>
    </row>
    <row r="258" spans="1:3" x14ac:dyDescent="0.25">
      <c r="A258" s="1">
        <v>43700</v>
      </c>
      <c r="B258" s="9">
        <v>3069903</v>
      </c>
      <c r="C258" s="2">
        <v>39.28</v>
      </c>
    </row>
    <row r="259" spans="1:3" x14ac:dyDescent="0.25">
      <c r="A259" s="1">
        <v>43702</v>
      </c>
      <c r="B259" s="9">
        <v>3062683</v>
      </c>
      <c r="C259" s="2">
        <v>10</v>
      </c>
    </row>
    <row r="260" spans="1:3" x14ac:dyDescent="0.25">
      <c r="A260" s="1">
        <v>43704</v>
      </c>
      <c r="B260" s="9">
        <v>2731599</v>
      </c>
      <c r="C260" s="2">
        <v>37.700000000000003</v>
      </c>
    </row>
    <row r="261" spans="1:3" x14ac:dyDescent="0.25">
      <c r="A261" s="1">
        <v>43706</v>
      </c>
      <c r="B261" s="9">
        <v>1544079</v>
      </c>
      <c r="C261" s="2">
        <v>18.989999999999998</v>
      </c>
    </row>
    <row r="262" spans="1:3" x14ac:dyDescent="0.25">
      <c r="A262" s="1">
        <v>43706</v>
      </c>
      <c r="B262" s="9">
        <v>4933296</v>
      </c>
      <c r="C262" s="2">
        <v>6.99</v>
      </c>
    </row>
    <row r="263" spans="1:3" x14ac:dyDescent="0.25">
      <c r="A263" s="1">
        <v>43706</v>
      </c>
      <c r="B263" s="9">
        <v>5390876</v>
      </c>
      <c r="C263" s="2">
        <v>17.989999999999998</v>
      </c>
    </row>
    <row r="264" spans="1:3" x14ac:dyDescent="0.25">
      <c r="A264" s="1">
        <v>43706</v>
      </c>
      <c r="B264" s="9">
        <v>5739479</v>
      </c>
      <c r="C264" s="2">
        <v>32.270000000000003</v>
      </c>
    </row>
    <row r="265" spans="1:3" x14ac:dyDescent="0.25">
      <c r="A265" s="1">
        <v>43707</v>
      </c>
      <c r="B265" s="9">
        <v>5181927</v>
      </c>
      <c r="C265" s="2">
        <v>10.76</v>
      </c>
    </row>
    <row r="266" spans="1:3" x14ac:dyDescent="0.25">
      <c r="A266" s="1">
        <v>43708</v>
      </c>
      <c r="B266" s="9">
        <v>3798585</v>
      </c>
      <c r="C266" s="2">
        <v>11.62</v>
      </c>
    </row>
    <row r="267" spans="1:3" x14ac:dyDescent="0.25">
      <c r="A267" s="1">
        <v>43709</v>
      </c>
      <c r="B267" s="9">
        <v>3053173</v>
      </c>
      <c r="C267" s="2">
        <v>20.82</v>
      </c>
    </row>
    <row r="268" spans="1:3" x14ac:dyDescent="0.25">
      <c r="A268" s="1">
        <v>43709</v>
      </c>
      <c r="B268" s="9">
        <v>4758357</v>
      </c>
      <c r="C268" s="2">
        <v>9.8000000000000007</v>
      </c>
    </row>
    <row r="269" spans="1:3" x14ac:dyDescent="0.25">
      <c r="A269" s="1">
        <v>43709</v>
      </c>
      <c r="B269" s="9">
        <v>3986927</v>
      </c>
      <c r="C269" s="2">
        <v>15.39</v>
      </c>
    </row>
    <row r="270" spans="1:3" x14ac:dyDescent="0.25">
      <c r="A270" s="1">
        <v>43709</v>
      </c>
      <c r="B270" s="9">
        <v>1679999</v>
      </c>
      <c r="C270" s="2">
        <v>19.95</v>
      </c>
    </row>
    <row r="271" spans="1:3" x14ac:dyDescent="0.25">
      <c r="A271" s="1">
        <v>43709</v>
      </c>
      <c r="B271" s="9">
        <v>2296085</v>
      </c>
      <c r="C271" s="2">
        <v>36.72</v>
      </c>
    </row>
    <row r="272" spans="1:3" x14ac:dyDescent="0.25">
      <c r="A272" s="1">
        <v>43710</v>
      </c>
      <c r="B272" s="9">
        <v>4359495</v>
      </c>
      <c r="C272" s="2">
        <v>10.76</v>
      </c>
    </row>
    <row r="273" spans="1:3" x14ac:dyDescent="0.25">
      <c r="A273" s="1">
        <v>43710</v>
      </c>
      <c r="B273" s="9">
        <v>2867342</v>
      </c>
      <c r="C273" s="2">
        <v>17.23</v>
      </c>
    </row>
    <row r="274" spans="1:3" x14ac:dyDescent="0.25">
      <c r="A274" s="1">
        <v>43710</v>
      </c>
      <c r="B274" s="9">
        <v>5980126</v>
      </c>
      <c r="C274" s="2">
        <v>32.31</v>
      </c>
    </row>
    <row r="275" spans="1:3" x14ac:dyDescent="0.25">
      <c r="A275" s="1">
        <v>43711</v>
      </c>
      <c r="B275" s="9">
        <v>2045957</v>
      </c>
      <c r="C275" s="2">
        <v>17.23</v>
      </c>
    </row>
    <row r="276" spans="1:3" x14ac:dyDescent="0.25">
      <c r="A276" s="1">
        <v>43711</v>
      </c>
      <c r="B276" s="9">
        <v>5933472</v>
      </c>
      <c r="C276" s="2">
        <v>15.87</v>
      </c>
    </row>
    <row r="277" spans="1:3" x14ac:dyDescent="0.25">
      <c r="A277" s="1">
        <v>43713</v>
      </c>
      <c r="B277" s="9">
        <v>4344064</v>
      </c>
      <c r="C277" s="2">
        <v>53.43</v>
      </c>
    </row>
    <row r="278" spans="1:3" x14ac:dyDescent="0.25">
      <c r="A278" s="1">
        <v>43715</v>
      </c>
      <c r="B278" s="9">
        <v>4637290</v>
      </c>
      <c r="C278" s="2">
        <v>36.72</v>
      </c>
    </row>
    <row r="279" spans="1:3" x14ac:dyDescent="0.25">
      <c r="A279" s="1">
        <v>43717</v>
      </c>
      <c r="B279" s="9">
        <v>1270046</v>
      </c>
      <c r="C279" s="2">
        <v>7.39</v>
      </c>
    </row>
    <row r="280" spans="1:3" x14ac:dyDescent="0.25">
      <c r="A280" s="1">
        <v>43717</v>
      </c>
      <c r="B280" s="9">
        <v>5298431</v>
      </c>
      <c r="C280" s="2">
        <v>6.95</v>
      </c>
    </row>
    <row r="281" spans="1:3" x14ac:dyDescent="0.25">
      <c r="A281" s="1">
        <v>43718</v>
      </c>
      <c r="B281" s="9">
        <v>2979626</v>
      </c>
      <c r="C281" s="2">
        <v>10.78</v>
      </c>
    </row>
    <row r="282" spans="1:3" x14ac:dyDescent="0.25">
      <c r="A282" s="1">
        <v>43719</v>
      </c>
      <c r="B282" s="9">
        <v>5917252</v>
      </c>
      <c r="C282" s="2">
        <v>30.39</v>
      </c>
    </row>
    <row r="283" spans="1:3" x14ac:dyDescent="0.25">
      <c r="A283" s="1">
        <v>43719</v>
      </c>
      <c r="B283" s="9">
        <v>2323043</v>
      </c>
      <c r="C283" s="2">
        <v>18.32</v>
      </c>
    </row>
    <row r="284" spans="1:3" x14ac:dyDescent="0.25">
      <c r="A284" s="1">
        <v>43719</v>
      </c>
      <c r="B284" s="9">
        <v>4635605</v>
      </c>
      <c r="C284" s="2">
        <v>9.69</v>
      </c>
    </row>
    <row r="285" spans="1:3" x14ac:dyDescent="0.25">
      <c r="A285" s="1">
        <v>43721</v>
      </c>
      <c r="B285" s="9">
        <v>4449989</v>
      </c>
      <c r="C285" s="2">
        <v>29.08</v>
      </c>
    </row>
    <row r="286" spans="1:3" x14ac:dyDescent="0.25">
      <c r="A286" s="1">
        <v>43721</v>
      </c>
      <c r="B286" s="9">
        <v>5606342</v>
      </c>
      <c r="C286" s="2">
        <v>13.45</v>
      </c>
    </row>
    <row r="287" spans="1:3" x14ac:dyDescent="0.25">
      <c r="A287" s="1">
        <v>43721</v>
      </c>
      <c r="B287" s="9">
        <v>4539394</v>
      </c>
      <c r="C287" s="2">
        <v>8.61</v>
      </c>
    </row>
    <row r="288" spans="1:3" x14ac:dyDescent="0.25">
      <c r="A288" s="1">
        <v>43722</v>
      </c>
      <c r="B288" s="9">
        <v>3267238</v>
      </c>
      <c r="C288" s="2">
        <v>32.22</v>
      </c>
    </row>
    <row r="289" spans="1:3" x14ac:dyDescent="0.25">
      <c r="A289" s="1">
        <v>43723</v>
      </c>
      <c r="B289" s="9">
        <v>3346696</v>
      </c>
      <c r="C289" s="2">
        <v>12.64</v>
      </c>
    </row>
    <row r="290" spans="1:3" x14ac:dyDescent="0.25">
      <c r="A290" s="1">
        <v>43725</v>
      </c>
      <c r="B290" s="9">
        <v>4832284</v>
      </c>
      <c r="C290" s="2">
        <v>12.01</v>
      </c>
    </row>
    <row r="291" spans="1:3" x14ac:dyDescent="0.25">
      <c r="A291" s="1">
        <v>43725</v>
      </c>
      <c r="B291" s="9">
        <v>1745102</v>
      </c>
      <c r="C291" s="2">
        <v>12.2</v>
      </c>
    </row>
    <row r="292" spans="1:3" x14ac:dyDescent="0.25">
      <c r="A292" s="1">
        <v>43725</v>
      </c>
      <c r="B292" s="9">
        <v>3317798</v>
      </c>
      <c r="C292" s="2">
        <v>14.99</v>
      </c>
    </row>
    <row r="293" spans="1:3" x14ac:dyDescent="0.25">
      <c r="A293" s="1">
        <v>43726</v>
      </c>
      <c r="B293" s="9">
        <v>1152576</v>
      </c>
      <c r="C293" s="2">
        <v>21.42</v>
      </c>
    </row>
    <row r="294" spans="1:3" x14ac:dyDescent="0.25">
      <c r="A294" s="1">
        <v>43726</v>
      </c>
      <c r="B294" s="9">
        <v>4156247</v>
      </c>
      <c r="C294" s="2">
        <v>7.93</v>
      </c>
    </row>
    <row r="295" spans="1:3" x14ac:dyDescent="0.25">
      <c r="A295" s="1">
        <v>43726</v>
      </c>
      <c r="B295" s="9">
        <v>4462817</v>
      </c>
      <c r="C295" s="2">
        <v>26.88</v>
      </c>
    </row>
    <row r="296" spans="1:3" x14ac:dyDescent="0.25">
      <c r="A296" s="1">
        <v>43727</v>
      </c>
      <c r="B296" s="9">
        <v>5812888</v>
      </c>
      <c r="C296" s="2">
        <v>16.29</v>
      </c>
    </row>
    <row r="297" spans="1:3" x14ac:dyDescent="0.25">
      <c r="A297" s="1">
        <v>43727</v>
      </c>
      <c r="B297" s="9">
        <v>4527354</v>
      </c>
      <c r="C297" s="2">
        <v>16.28</v>
      </c>
    </row>
    <row r="298" spans="1:3" x14ac:dyDescent="0.25">
      <c r="A298" s="1">
        <v>43727</v>
      </c>
      <c r="B298" s="9">
        <v>4293035</v>
      </c>
      <c r="C298" s="2">
        <v>6.31</v>
      </c>
    </row>
    <row r="299" spans="1:3" x14ac:dyDescent="0.25">
      <c r="A299" s="1">
        <v>43728</v>
      </c>
      <c r="B299" s="9">
        <v>5612314</v>
      </c>
      <c r="C299" s="2">
        <v>29.62</v>
      </c>
    </row>
    <row r="300" spans="1:3" x14ac:dyDescent="0.25">
      <c r="A300" s="1">
        <v>43728</v>
      </c>
      <c r="B300" s="9">
        <v>2538496</v>
      </c>
      <c r="C300" s="2">
        <v>15.07</v>
      </c>
    </row>
    <row r="301" spans="1:3" x14ac:dyDescent="0.25">
      <c r="A301" s="1">
        <v>43729</v>
      </c>
      <c r="B301" s="9">
        <v>2214349</v>
      </c>
      <c r="C301" s="2">
        <v>23.99</v>
      </c>
    </row>
    <row r="302" spans="1:3" x14ac:dyDescent="0.25">
      <c r="A302" s="1">
        <v>43729</v>
      </c>
      <c r="B302" s="9">
        <v>4889065</v>
      </c>
      <c r="C302" s="2">
        <v>20.399999999999999</v>
      </c>
    </row>
    <row r="303" spans="1:3" x14ac:dyDescent="0.25">
      <c r="A303" s="1">
        <v>43729</v>
      </c>
      <c r="B303" s="9">
        <v>2982491</v>
      </c>
      <c r="C303" s="2">
        <v>11.19</v>
      </c>
    </row>
    <row r="304" spans="1:3" x14ac:dyDescent="0.25">
      <c r="A304" s="1">
        <v>43729</v>
      </c>
      <c r="B304" s="9">
        <v>3397602</v>
      </c>
      <c r="C304" s="2">
        <v>17.39</v>
      </c>
    </row>
    <row r="305" spans="1:3" x14ac:dyDescent="0.25">
      <c r="A305" s="1">
        <v>43729</v>
      </c>
      <c r="B305" s="9">
        <v>4309549</v>
      </c>
      <c r="C305" s="2">
        <v>29.73</v>
      </c>
    </row>
    <row r="306" spans="1:3" x14ac:dyDescent="0.25">
      <c r="A306" s="1">
        <v>43730</v>
      </c>
      <c r="B306" s="9">
        <v>2871186</v>
      </c>
      <c r="C306" s="2">
        <v>12.92</v>
      </c>
    </row>
    <row r="307" spans="1:3" x14ac:dyDescent="0.25">
      <c r="A307" s="1">
        <v>43730</v>
      </c>
      <c r="B307" s="9">
        <v>3655954</v>
      </c>
      <c r="C307" s="2">
        <v>4.3</v>
      </c>
    </row>
    <row r="308" spans="1:3" x14ac:dyDescent="0.25">
      <c r="A308" s="1">
        <v>43730</v>
      </c>
      <c r="B308" s="9">
        <v>3065741</v>
      </c>
      <c r="C308" s="2">
        <v>4.08</v>
      </c>
    </row>
    <row r="309" spans="1:3" x14ac:dyDescent="0.25">
      <c r="A309" s="1">
        <v>43730</v>
      </c>
      <c r="B309" s="9">
        <v>2412646</v>
      </c>
      <c r="C309" s="2">
        <v>1.04</v>
      </c>
    </row>
    <row r="310" spans="1:3" x14ac:dyDescent="0.25">
      <c r="A310" s="1">
        <v>43730</v>
      </c>
      <c r="B310" s="9">
        <v>3495291</v>
      </c>
      <c r="C310" s="2">
        <v>0.26</v>
      </c>
    </row>
    <row r="311" spans="1:3" x14ac:dyDescent="0.25">
      <c r="A311" s="1">
        <v>43730</v>
      </c>
      <c r="B311" s="9">
        <v>5162085</v>
      </c>
      <c r="C311" s="2">
        <v>30.33</v>
      </c>
    </row>
    <row r="312" spans="1:3" x14ac:dyDescent="0.25">
      <c r="A312" s="1">
        <v>43733</v>
      </c>
      <c r="B312" s="9">
        <v>1837876</v>
      </c>
      <c r="C312" s="2">
        <v>4.04</v>
      </c>
    </row>
    <row r="313" spans="1:3" x14ac:dyDescent="0.25">
      <c r="A313" s="1">
        <v>43733</v>
      </c>
      <c r="B313" s="9">
        <v>2384025</v>
      </c>
      <c r="C313" s="2">
        <v>9.5299999999999994</v>
      </c>
    </row>
    <row r="314" spans="1:3" x14ac:dyDescent="0.25">
      <c r="A314" s="1">
        <v>43733</v>
      </c>
      <c r="B314" s="9">
        <v>3066966</v>
      </c>
      <c r="C314" s="2">
        <v>13.88</v>
      </c>
    </row>
    <row r="315" spans="1:3" x14ac:dyDescent="0.25">
      <c r="A315" s="1">
        <v>43733</v>
      </c>
      <c r="B315" s="9">
        <v>2903636</v>
      </c>
      <c r="C315" s="2">
        <v>8.93</v>
      </c>
    </row>
    <row r="316" spans="1:3" x14ac:dyDescent="0.25">
      <c r="A316" s="1">
        <v>43733</v>
      </c>
      <c r="B316" s="9">
        <v>4430352</v>
      </c>
      <c r="C316" s="2">
        <v>17.100000000000001</v>
      </c>
    </row>
    <row r="317" spans="1:3" x14ac:dyDescent="0.25">
      <c r="A317" s="1">
        <v>43733</v>
      </c>
      <c r="B317" s="9">
        <v>4181036</v>
      </c>
      <c r="C317" s="2">
        <v>4.97</v>
      </c>
    </row>
    <row r="318" spans="1:3" x14ac:dyDescent="0.25">
      <c r="A318" s="1">
        <v>43733</v>
      </c>
      <c r="B318" s="9">
        <v>1768143</v>
      </c>
      <c r="C318" s="2">
        <v>43.09</v>
      </c>
    </row>
    <row r="319" spans="1:3" x14ac:dyDescent="0.25">
      <c r="A319" s="1">
        <v>43733</v>
      </c>
      <c r="B319" s="9">
        <v>2469944</v>
      </c>
      <c r="C319" s="2">
        <v>7.34</v>
      </c>
    </row>
    <row r="320" spans="1:3" x14ac:dyDescent="0.25">
      <c r="A320" s="1">
        <v>43733</v>
      </c>
      <c r="B320" s="9">
        <v>2850119</v>
      </c>
      <c r="C320" s="2">
        <v>14.99</v>
      </c>
    </row>
    <row r="321" spans="1:3" x14ac:dyDescent="0.25">
      <c r="A321" s="1">
        <v>43735</v>
      </c>
      <c r="B321" s="9">
        <v>5959139</v>
      </c>
      <c r="C321" s="2">
        <v>21.85</v>
      </c>
    </row>
    <row r="322" spans="1:3" x14ac:dyDescent="0.25">
      <c r="A322" s="1">
        <v>43736</v>
      </c>
      <c r="B322" s="9">
        <v>1053003</v>
      </c>
      <c r="C322" s="2">
        <v>25.78</v>
      </c>
    </row>
    <row r="323" spans="1:3" x14ac:dyDescent="0.25">
      <c r="A323" s="1">
        <v>43736</v>
      </c>
      <c r="B323" s="9">
        <v>2360048</v>
      </c>
      <c r="C323" s="2">
        <v>50.98</v>
      </c>
    </row>
    <row r="324" spans="1:3" x14ac:dyDescent="0.25">
      <c r="A324" s="1">
        <v>43736</v>
      </c>
      <c r="B324" s="9">
        <v>5479133</v>
      </c>
      <c r="C324" s="2">
        <v>14.91</v>
      </c>
    </row>
    <row r="325" spans="1:3" x14ac:dyDescent="0.25">
      <c r="A325" s="1">
        <v>43736</v>
      </c>
      <c r="B325" s="9">
        <v>3633112</v>
      </c>
      <c r="C325" s="2">
        <v>39.28</v>
      </c>
    </row>
    <row r="326" spans="1:3" x14ac:dyDescent="0.25">
      <c r="A326" s="1">
        <v>43736</v>
      </c>
      <c r="B326" s="9">
        <v>1112152</v>
      </c>
      <c r="C326" s="2">
        <v>15.22</v>
      </c>
    </row>
    <row r="327" spans="1:3" x14ac:dyDescent="0.25">
      <c r="A327" s="1">
        <v>43737</v>
      </c>
      <c r="B327" s="9">
        <v>4617286</v>
      </c>
      <c r="C327" s="2">
        <v>14.21</v>
      </c>
    </row>
    <row r="328" spans="1:3" x14ac:dyDescent="0.25">
      <c r="A328" s="1">
        <v>43737</v>
      </c>
      <c r="B328" s="9">
        <v>4598362</v>
      </c>
      <c r="C328" s="2">
        <v>22.6</v>
      </c>
    </row>
    <row r="329" spans="1:3" x14ac:dyDescent="0.25">
      <c r="A329" s="1">
        <v>43737</v>
      </c>
      <c r="B329" s="9">
        <v>5358835</v>
      </c>
      <c r="C329" s="2">
        <v>5.92</v>
      </c>
    </row>
    <row r="330" spans="1:3" x14ac:dyDescent="0.25">
      <c r="A330" s="1">
        <v>43740</v>
      </c>
      <c r="B330" s="9">
        <v>1361739</v>
      </c>
      <c r="C330" s="2">
        <v>5.28</v>
      </c>
    </row>
    <row r="331" spans="1:3" x14ac:dyDescent="0.25">
      <c r="A331" s="1">
        <v>43740</v>
      </c>
      <c r="B331" s="9">
        <v>4191340</v>
      </c>
      <c r="C331" s="2">
        <v>15.51</v>
      </c>
    </row>
    <row r="332" spans="1:3" x14ac:dyDescent="0.25">
      <c r="A332" s="1">
        <v>43742</v>
      </c>
      <c r="B332" s="9">
        <v>1800316</v>
      </c>
      <c r="C332" s="2">
        <v>24.44</v>
      </c>
    </row>
    <row r="333" spans="1:3" x14ac:dyDescent="0.25">
      <c r="A333" s="1">
        <v>43742</v>
      </c>
      <c r="B333" s="9">
        <v>4688526</v>
      </c>
      <c r="C333" s="2">
        <v>7.53</v>
      </c>
    </row>
    <row r="334" spans="1:3" x14ac:dyDescent="0.25">
      <c r="A334" s="1">
        <v>43742</v>
      </c>
      <c r="B334" s="9">
        <v>3797201</v>
      </c>
      <c r="C334" s="2">
        <v>4.5999999999999996</v>
      </c>
    </row>
    <row r="335" spans="1:3" x14ac:dyDescent="0.25">
      <c r="A335" s="1">
        <v>43742</v>
      </c>
      <c r="B335" s="9">
        <v>5090367</v>
      </c>
      <c r="C335" s="2">
        <v>10.99</v>
      </c>
    </row>
    <row r="336" spans="1:3" x14ac:dyDescent="0.25">
      <c r="A336" s="1">
        <v>43742</v>
      </c>
      <c r="B336" s="9">
        <v>1272090</v>
      </c>
      <c r="C336" s="2">
        <v>18.309999999999999</v>
      </c>
    </row>
    <row r="337" spans="1:3" x14ac:dyDescent="0.25">
      <c r="A337" s="1">
        <v>43742</v>
      </c>
      <c r="B337" s="9">
        <v>3773240</v>
      </c>
      <c r="C337" s="2">
        <v>4.3</v>
      </c>
    </row>
    <row r="338" spans="1:3" x14ac:dyDescent="0.25">
      <c r="A338" s="1">
        <v>43742</v>
      </c>
      <c r="B338" s="9">
        <v>2114193</v>
      </c>
      <c r="C338" s="2">
        <v>11.84</v>
      </c>
    </row>
    <row r="339" spans="1:3" x14ac:dyDescent="0.25">
      <c r="A339" s="1">
        <v>43742</v>
      </c>
      <c r="B339" s="9">
        <v>3643916</v>
      </c>
      <c r="C339" s="2">
        <v>0.26</v>
      </c>
    </row>
    <row r="340" spans="1:3" x14ac:dyDescent="0.25">
      <c r="A340" s="1">
        <v>43742</v>
      </c>
      <c r="B340" s="9">
        <v>4179459</v>
      </c>
      <c r="C340" s="2">
        <v>0.65</v>
      </c>
    </row>
    <row r="341" spans="1:3" x14ac:dyDescent="0.25">
      <c r="A341" s="1">
        <v>43742</v>
      </c>
      <c r="B341" s="9">
        <v>5973179</v>
      </c>
      <c r="C341" s="2">
        <v>0.62</v>
      </c>
    </row>
    <row r="342" spans="1:3" x14ac:dyDescent="0.25">
      <c r="A342" s="1">
        <v>43743</v>
      </c>
      <c r="B342" s="9">
        <v>4430340</v>
      </c>
      <c r="C342" s="2">
        <v>15.07</v>
      </c>
    </row>
    <row r="343" spans="1:3" x14ac:dyDescent="0.25">
      <c r="A343" s="1">
        <v>43743</v>
      </c>
      <c r="B343" s="9">
        <v>5082348</v>
      </c>
      <c r="C343" s="2">
        <v>10.66</v>
      </c>
    </row>
    <row r="344" spans="1:3" x14ac:dyDescent="0.25">
      <c r="A344" s="1">
        <v>43743</v>
      </c>
      <c r="B344" s="9">
        <v>5247458</v>
      </c>
      <c r="C344" s="2">
        <v>21.89</v>
      </c>
    </row>
    <row r="345" spans="1:3" x14ac:dyDescent="0.25">
      <c r="A345" s="1">
        <v>43743</v>
      </c>
      <c r="B345" s="9">
        <v>4753838</v>
      </c>
      <c r="C345" s="2">
        <v>21.55</v>
      </c>
    </row>
    <row r="346" spans="1:3" x14ac:dyDescent="0.25">
      <c r="A346" s="1">
        <v>43745</v>
      </c>
      <c r="B346" s="9">
        <v>2070504</v>
      </c>
      <c r="C346" s="2">
        <v>14.21</v>
      </c>
    </row>
    <row r="347" spans="1:3" x14ac:dyDescent="0.25">
      <c r="A347" s="1">
        <v>43746</v>
      </c>
      <c r="B347" s="9">
        <v>1190240</v>
      </c>
      <c r="C347" s="2">
        <v>32.33</v>
      </c>
    </row>
    <row r="348" spans="1:3" x14ac:dyDescent="0.25">
      <c r="A348" s="1">
        <v>43746</v>
      </c>
      <c r="B348" s="9">
        <v>1527838</v>
      </c>
      <c r="C348" s="2">
        <v>26.4</v>
      </c>
    </row>
    <row r="349" spans="1:3" x14ac:dyDescent="0.25">
      <c r="A349" s="1">
        <v>43746</v>
      </c>
      <c r="B349" s="9">
        <v>3647400</v>
      </c>
      <c r="C349" s="2">
        <v>26.4</v>
      </c>
    </row>
    <row r="350" spans="1:3" x14ac:dyDescent="0.25">
      <c r="A350" s="1">
        <v>43748</v>
      </c>
      <c r="B350" s="9">
        <v>4753530</v>
      </c>
      <c r="C350" s="2">
        <v>0</v>
      </c>
    </row>
    <row r="351" spans="1:3" x14ac:dyDescent="0.25">
      <c r="A351" s="1">
        <v>43748</v>
      </c>
      <c r="B351" s="9">
        <v>5676359</v>
      </c>
      <c r="C351" s="2">
        <v>0</v>
      </c>
    </row>
    <row r="352" spans="1:3" x14ac:dyDescent="0.25">
      <c r="A352" s="1">
        <v>43748</v>
      </c>
      <c r="B352" s="9">
        <v>1730779</v>
      </c>
      <c r="C352" s="2">
        <v>0</v>
      </c>
    </row>
    <row r="353" spans="1:3" x14ac:dyDescent="0.25">
      <c r="A353" s="1">
        <v>43750</v>
      </c>
      <c r="B353" s="9">
        <v>1718799</v>
      </c>
      <c r="C353" s="2">
        <v>15.56</v>
      </c>
    </row>
    <row r="354" spans="1:3" x14ac:dyDescent="0.25">
      <c r="A354" s="1">
        <v>43750</v>
      </c>
      <c r="B354" s="9">
        <v>4843204</v>
      </c>
      <c r="C354" s="2">
        <v>21.54</v>
      </c>
    </row>
    <row r="355" spans="1:3" x14ac:dyDescent="0.25">
      <c r="A355" s="1">
        <v>43751</v>
      </c>
      <c r="B355" s="9">
        <v>4491019</v>
      </c>
      <c r="C355" s="2">
        <v>16.11</v>
      </c>
    </row>
    <row r="356" spans="1:3" x14ac:dyDescent="0.25">
      <c r="A356" s="1">
        <v>43751</v>
      </c>
      <c r="B356" s="9">
        <v>2181926</v>
      </c>
      <c r="C356" s="2">
        <v>15.6</v>
      </c>
    </row>
    <row r="357" spans="1:3" x14ac:dyDescent="0.25">
      <c r="A357" s="1">
        <v>43751</v>
      </c>
      <c r="B357" s="9">
        <v>1844353</v>
      </c>
      <c r="C357" s="2">
        <v>17.420000000000002</v>
      </c>
    </row>
    <row r="358" spans="1:3" x14ac:dyDescent="0.25">
      <c r="A358" s="1">
        <v>43751</v>
      </c>
      <c r="B358" s="9">
        <v>2560335</v>
      </c>
      <c r="C358" s="2">
        <v>21.54</v>
      </c>
    </row>
    <row r="359" spans="1:3" x14ac:dyDescent="0.25">
      <c r="A359" s="1">
        <v>43751</v>
      </c>
      <c r="B359" s="9">
        <v>3203793</v>
      </c>
      <c r="C359" s="2">
        <v>21.53</v>
      </c>
    </row>
    <row r="360" spans="1:3" x14ac:dyDescent="0.25">
      <c r="A360" s="1">
        <v>43753</v>
      </c>
      <c r="B360" s="9">
        <v>4216230</v>
      </c>
      <c r="C360" s="2">
        <v>94.25</v>
      </c>
    </row>
    <row r="361" spans="1:3" x14ac:dyDescent="0.25">
      <c r="A361" s="1">
        <v>43753</v>
      </c>
      <c r="B361" s="9">
        <v>4999089</v>
      </c>
      <c r="C361" s="2">
        <v>15.69</v>
      </c>
    </row>
    <row r="362" spans="1:3" x14ac:dyDescent="0.25">
      <c r="A362" s="1">
        <v>43753</v>
      </c>
      <c r="B362" s="9">
        <v>2945657</v>
      </c>
      <c r="C362" s="2">
        <v>26.93</v>
      </c>
    </row>
    <row r="363" spans="1:3" x14ac:dyDescent="0.25">
      <c r="A363" s="1">
        <v>43755</v>
      </c>
      <c r="B363" s="9">
        <v>2822256</v>
      </c>
      <c r="C363" s="2">
        <v>0</v>
      </c>
    </row>
    <row r="364" spans="1:3" x14ac:dyDescent="0.25">
      <c r="A364" s="1">
        <v>43755</v>
      </c>
      <c r="B364" s="9">
        <v>3275284</v>
      </c>
      <c r="C364" s="2">
        <v>25.86</v>
      </c>
    </row>
    <row r="365" spans="1:3" x14ac:dyDescent="0.25">
      <c r="A365" s="1">
        <v>43755</v>
      </c>
      <c r="B365" s="9">
        <v>3128876</v>
      </c>
      <c r="C365" s="2">
        <v>0</v>
      </c>
    </row>
    <row r="366" spans="1:3" x14ac:dyDescent="0.25">
      <c r="A366" s="1">
        <v>43755</v>
      </c>
      <c r="B366" s="9">
        <v>5729467</v>
      </c>
      <c r="C366" s="2">
        <v>25.86</v>
      </c>
    </row>
    <row r="367" spans="1:3" x14ac:dyDescent="0.25">
      <c r="A367" s="1">
        <v>43759</v>
      </c>
      <c r="B367" s="9">
        <v>2179633</v>
      </c>
      <c r="C367" s="2">
        <v>77.69</v>
      </c>
    </row>
    <row r="368" spans="1:3" x14ac:dyDescent="0.25">
      <c r="A368" s="1">
        <v>43759</v>
      </c>
      <c r="B368" s="9">
        <v>3720380</v>
      </c>
      <c r="C368" s="2">
        <v>29.73</v>
      </c>
    </row>
    <row r="369" spans="1:3" x14ac:dyDescent="0.25">
      <c r="A369" s="1">
        <v>43759</v>
      </c>
      <c r="B369" s="9">
        <v>4005491</v>
      </c>
      <c r="C369" s="2">
        <v>4.04</v>
      </c>
    </row>
    <row r="370" spans="1:3" x14ac:dyDescent="0.25">
      <c r="A370" s="1">
        <v>43760</v>
      </c>
      <c r="B370" s="9">
        <v>3788892</v>
      </c>
      <c r="C370" s="2">
        <v>10.55</v>
      </c>
    </row>
    <row r="371" spans="1:3" x14ac:dyDescent="0.25">
      <c r="A371" s="1">
        <v>43760</v>
      </c>
      <c r="B371" s="9">
        <v>2101847</v>
      </c>
      <c r="C371" s="2">
        <v>18.989999999999998</v>
      </c>
    </row>
    <row r="372" spans="1:3" x14ac:dyDescent="0.25">
      <c r="A372" s="1">
        <v>43760</v>
      </c>
      <c r="B372" s="9">
        <v>1877334</v>
      </c>
      <c r="C372" s="2">
        <v>47.95</v>
      </c>
    </row>
    <row r="373" spans="1:3" x14ac:dyDescent="0.25">
      <c r="A373" s="1">
        <v>43760</v>
      </c>
      <c r="B373" s="9">
        <v>5352896</v>
      </c>
      <c r="C373" s="2">
        <v>36.08</v>
      </c>
    </row>
    <row r="374" spans="1:3" x14ac:dyDescent="0.25">
      <c r="A374" s="1">
        <v>43760</v>
      </c>
      <c r="B374" s="9">
        <v>2470160</v>
      </c>
      <c r="C374" s="2">
        <v>16.28</v>
      </c>
    </row>
    <row r="375" spans="1:3" x14ac:dyDescent="0.25">
      <c r="A375" s="1">
        <v>43761</v>
      </c>
      <c r="B375" s="9">
        <v>2288931</v>
      </c>
      <c r="C375" s="2">
        <v>18.239999999999998</v>
      </c>
    </row>
    <row r="376" spans="1:3" x14ac:dyDescent="0.25">
      <c r="A376" s="1">
        <v>43761</v>
      </c>
      <c r="B376" s="9">
        <v>5668603</v>
      </c>
      <c r="C376" s="2">
        <v>18.309999999999999</v>
      </c>
    </row>
    <row r="377" spans="1:3" x14ac:dyDescent="0.25">
      <c r="A377" s="1">
        <v>43761</v>
      </c>
      <c r="B377" s="9">
        <v>2889979</v>
      </c>
      <c r="C377" s="2">
        <v>17.21</v>
      </c>
    </row>
    <row r="378" spans="1:3" x14ac:dyDescent="0.25">
      <c r="A378" s="1">
        <v>43761</v>
      </c>
      <c r="B378" s="9">
        <v>3985215</v>
      </c>
      <c r="C378" s="2">
        <v>8.61</v>
      </c>
    </row>
    <row r="379" spans="1:3" x14ac:dyDescent="0.25">
      <c r="A379" s="1">
        <v>43761</v>
      </c>
      <c r="B379" s="9">
        <v>4989814</v>
      </c>
      <c r="C379" s="2">
        <v>6.45</v>
      </c>
    </row>
    <row r="380" spans="1:3" x14ac:dyDescent="0.25">
      <c r="A380" s="1">
        <v>43761</v>
      </c>
      <c r="B380" s="9">
        <v>2166778</v>
      </c>
      <c r="C380" s="2">
        <v>14</v>
      </c>
    </row>
    <row r="381" spans="1:3" x14ac:dyDescent="0.25">
      <c r="A381" s="1">
        <v>43762</v>
      </c>
      <c r="B381" s="9">
        <v>5739978</v>
      </c>
      <c r="C381" s="2">
        <v>14</v>
      </c>
    </row>
    <row r="382" spans="1:3" x14ac:dyDescent="0.25">
      <c r="A382" s="1">
        <v>43762</v>
      </c>
      <c r="B382" s="9">
        <v>2581340</v>
      </c>
      <c r="C382" s="2">
        <v>38.549999999999997</v>
      </c>
    </row>
    <row r="383" spans="1:3" x14ac:dyDescent="0.25">
      <c r="A383" s="1">
        <v>43763</v>
      </c>
      <c r="B383" s="9">
        <v>2916320</v>
      </c>
      <c r="C383" s="2">
        <v>5.49</v>
      </c>
    </row>
    <row r="384" spans="1:3" x14ac:dyDescent="0.25">
      <c r="A384" s="1">
        <v>43764</v>
      </c>
      <c r="B384" s="9">
        <v>2435350</v>
      </c>
      <c r="C384" s="2">
        <v>53.86</v>
      </c>
    </row>
    <row r="385" spans="1:3" x14ac:dyDescent="0.25">
      <c r="A385" s="1">
        <v>43764</v>
      </c>
      <c r="B385" s="9">
        <v>1527433</v>
      </c>
      <c r="C385" s="2">
        <v>30.16</v>
      </c>
    </row>
    <row r="386" spans="1:3" x14ac:dyDescent="0.25">
      <c r="A386" s="1">
        <v>43765</v>
      </c>
      <c r="B386" s="9">
        <v>4590039</v>
      </c>
      <c r="C386" s="2">
        <v>10.87</v>
      </c>
    </row>
    <row r="387" spans="1:3" x14ac:dyDescent="0.25">
      <c r="A387" s="1">
        <v>43765</v>
      </c>
      <c r="B387" s="9">
        <v>1556693</v>
      </c>
      <c r="C387" s="2">
        <v>8.3000000000000007</v>
      </c>
    </row>
    <row r="388" spans="1:3" x14ac:dyDescent="0.25">
      <c r="A388" s="1">
        <v>43766</v>
      </c>
      <c r="B388" s="9">
        <v>1576112</v>
      </c>
      <c r="C388" s="2">
        <v>43.08</v>
      </c>
    </row>
    <row r="389" spans="1:3" x14ac:dyDescent="0.25">
      <c r="A389" s="1">
        <v>43766</v>
      </c>
      <c r="B389" s="9">
        <v>5078362</v>
      </c>
      <c r="C389" s="2">
        <v>16.55</v>
      </c>
    </row>
    <row r="390" spans="1:3" x14ac:dyDescent="0.25">
      <c r="A390" s="1">
        <v>43767</v>
      </c>
      <c r="B390" s="9">
        <v>1257765</v>
      </c>
      <c r="C390" s="2">
        <v>53.07</v>
      </c>
    </row>
    <row r="391" spans="1:3" x14ac:dyDescent="0.25">
      <c r="A391" s="1">
        <v>43767</v>
      </c>
      <c r="B391" s="9">
        <v>3685157</v>
      </c>
      <c r="C391" s="2">
        <v>41.85</v>
      </c>
    </row>
    <row r="392" spans="1:3" x14ac:dyDescent="0.25">
      <c r="A392" s="1">
        <v>43768</v>
      </c>
      <c r="B392" s="9">
        <v>5224970</v>
      </c>
      <c r="C392" s="2">
        <v>10.65</v>
      </c>
    </row>
    <row r="393" spans="1:3" x14ac:dyDescent="0.25">
      <c r="A393" s="1">
        <v>43768</v>
      </c>
      <c r="B393" s="9">
        <v>4958723</v>
      </c>
      <c r="C393" s="2">
        <v>12.98</v>
      </c>
    </row>
    <row r="394" spans="1:3" x14ac:dyDescent="0.25">
      <c r="A394" s="1">
        <v>43768</v>
      </c>
      <c r="B394" s="9">
        <v>5718264</v>
      </c>
      <c r="C394" s="2">
        <v>14.21</v>
      </c>
    </row>
    <row r="395" spans="1:3" x14ac:dyDescent="0.25">
      <c r="A395" s="1">
        <v>43768</v>
      </c>
      <c r="B395" s="9">
        <v>2302809</v>
      </c>
      <c r="C395" s="2">
        <v>25.4</v>
      </c>
    </row>
    <row r="396" spans="1:3" x14ac:dyDescent="0.25">
      <c r="A396" s="1">
        <v>43768</v>
      </c>
      <c r="B396" s="9">
        <v>2271719</v>
      </c>
      <c r="C396" s="2">
        <v>14.21</v>
      </c>
    </row>
    <row r="397" spans="1:3" x14ac:dyDescent="0.25">
      <c r="A397" s="1">
        <v>43768</v>
      </c>
      <c r="B397" s="9">
        <v>1846577</v>
      </c>
      <c r="C397" s="2">
        <v>15.65</v>
      </c>
    </row>
    <row r="398" spans="1:3" x14ac:dyDescent="0.25">
      <c r="A398" s="1">
        <v>43770</v>
      </c>
      <c r="B398" s="9">
        <v>3329493</v>
      </c>
      <c r="C398" s="2">
        <v>18.260000000000002</v>
      </c>
    </row>
    <row r="399" spans="1:3" x14ac:dyDescent="0.25">
      <c r="A399" s="1">
        <v>43770</v>
      </c>
      <c r="B399" s="9">
        <v>5067561</v>
      </c>
      <c r="C399" s="2">
        <v>22.35</v>
      </c>
    </row>
    <row r="400" spans="1:3" x14ac:dyDescent="0.25">
      <c r="A400" s="1">
        <v>43770</v>
      </c>
      <c r="B400" s="9">
        <v>4121310</v>
      </c>
      <c r="C400" s="2">
        <v>7.17</v>
      </c>
    </row>
    <row r="401" spans="1:3" x14ac:dyDescent="0.25">
      <c r="A401" s="1">
        <v>43770</v>
      </c>
      <c r="B401" s="9">
        <v>4180030</v>
      </c>
      <c r="C401" s="2">
        <v>14.49</v>
      </c>
    </row>
    <row r="402" spans="1:3" x14ac:dyDescent="0.25">
      <c r="A402" s="1">
        <v>43770</v>
      </c>
      <c r="B402" s="9">
        <v>3848671</v>
      </c>
      <c r="C402" s="2">
        <v>22.77</v>
      </c>
    </row>
    <row r="403" spans="1:3" x14ac:dyDescent="0.25">
      <c r="A403" s="1">
        <v>43771</v>
      </c>
      <c r="B403" s="9">
        <v>3109134</v>
      </c>
      <c r="C403" s="2">
        <v>14</v>
      </c>
    </row>
    <row r="404" spans="1:3" x14ac:dyDescent="0.25">
      <c r="A404" s="1">
        <v>43771</v>
      </c>
      <c r="B404" s="9">
        <v>5653048</v>
      </c>
      <c r="C404" s="2">
        <v>24.77</v>
      </c>
    </row>
    <row r="405" spans="1:3" x14ac:dyDescent="0.25">
      <c r="A405" s="1">
        <v>43771</v>
      </c>
      <c r="B405" s="9">
        <v>5518336</v>
      </c>
      <c r="C405" s="2">
        <v>6.29</v>
      </c>
    </row>
    <row r="406" spans="1:3" x14ac:dyDescent="0.25">
      <c r="A406" s="1">
        <v>43772</v>
      </c>
      <c r="B406" s="9">
        <v>5568093</v>
      </c>
      <c r="C406" s="2">
        <v>29.79</v>
      </c>
    </row>
    <row r="407" spans="1:3" x14ac:dyDescent="0.25">
      <c r="A407" s="1">
        <v>43773</v>
      </c>
      <c r="B407" s="9">
        <v>5439604</v>
      </c>
      <c r="C407" s="2">
        <v>11.31</v>
      </c>
    </row>
    <row r="408" spans="1:3" x14ac:dyDescent="0.25">
      <c r="A408" s="1">
        <v>43773</v>
      </c>
      <c r="B408" s="9">
        <v>5316812</v>
      </c>
      <c r="C408" s="2">
        <v>6.65</v>
      </c>
    </row>
    <row r="409" spans="1:3" x14ac:dyDescent="0.25">
      <c r="A409" s="1">
        <v>43774</v>
      </c>
      <c r="B409" s="9">
        <v>5015544</v>
      </c>
      <c r="C409" s="2">
        <v>28.97</v>
      </c>
    </row>
    <row r="410" spans="1:3" x14ac:dyDescent="0.25">
      <c r="A410" s="1">
        <v>43774</v>
      </c>
      <c r="B410" s="9">
        <v>4361006</v>
      </c>
      <c r="C410" s="2">
        <v>36.19</v>
      </c>
    </row>
    <row r="411" spans="1:3" x14ac:dyDescent="0.25">
      <c r="A411" s="1">
        <v>43774</v>
      </c>
      <c r="B411" s="9">
        <v>2080244</v>
      </c>
      <c r="C411" s="2">
        <v>11.8</v>
      </c>
    </row>
    <row r="412" spans="1:3" x14ac:dyDescent="0.25">
      <c r="A412" s="1">
        <v>43774</v>
      </c>
      <c r="B412" s="9">
        <v>1501276</v>
      </c>
      <c r="C412" s="2">
        <v>21.54</v>
      </c>
    </row>
    <row r="413" spans="1:3" x14ac:dyDescent="0.25">
      <c r="A413" s="1">
        <v>43777</v>
      </c>
      <c r="B413" s="9">
        <v>3001371</v>
      </c>
      <c r="C413" s="2">
        <v>23.16</v>
      </c>
    </row>
    <row r="414" spans="1:3" x14ac:dyDescent="0.25">
      <c r="A414" s="1">
        <v>43777</v>
      </c>
      <c r="B414" s="9">
        <v>4924424</v>
      </c>
      <c r="C414" s="2">
        <v>17.23</v>
      </c>
    </row>
    <row r="415" spans="1:3" x14ac:dyDescent="0.25">
      <c r="A415" s="1">
        <v>43778</v>
      </c>
      <c r="B415" s="9">
        <v>2683949</v>
      </c>
      <c r="C415" s="2">
        <v>29.79</v>
      </c>
    </row>
    <row r="416" spans="1:3" x14ac:dyDescent="0.25">
      <c r="A416" s="1">
        <v>43778</v>
      </c>
      <c r="B416" s="9">
        <v>5784976</v>
      </c>
      <c r="C416" s="2">
        <v>17</v>
      </c>
    </row>
    <row r="417" spans="1:3" x14ac:dyDescent="0.25">
      <c r="A417" s="1">
        <v>43778</v>
      </c>
      <c r="B417" s="9">
        <v>4399192</v>
      </c>
      <c r="C417" s="2">
        <v>17</v>
      </c>
    </row>
    <row r="418" spans="1:3" x14ac:dyDescent="0.25">
      <c r="A418" s="1">
        <v>43778</v>
      </c>
      <c r="B418" s="9">
        <v>5768356</v>
      </c>
      <c r="C418" s="2">
        <v>17</v>
      </c>
    </row>
    <row r="419" spans="1:3" x14ac:dyDescent="0.25">
      <c r="A419" s="1">
        <v>43779</v>
      </c>
      <c r="B419" s="9">
        <v>3814491</v>
      </c>
      <c r="C419" s="2">
        <v>13.5</v>
      </c>
    </row>
    <row r="420" spans="1:3" x14ac:dyDescent="0.25">
      <c r="A420" s="1">
        <v>43781</v>
      </c>
      <c r="B420" s="9">
        <v>4045243</v>
      </c>
      <c r="C420" s="2">
        <v>29.79</v>
      </c>
    </row>
    <row r="421" spans="1:3" x14ac:dyDescent="0.25">
      <c r="A421" s="1">
        <v>43786</v>
      </c>
      <c r="B421" s="9">
        <v>2794181</v>
      </c>
      <c r="C421" s="2">
        <v>47.42</v>
      </c>
    </row>
    <row r="422" spans="1:3" x14ac:dyDescent="0.25">
      <c r="A422" s="1">
        <v>43786</v>
      </c>
      <c r="B422" s="9">
        <v>1207825</v>
      </c>
      <c r="C422" s="2">
        <v>33.79</v>
      </c>
    </row>
    <row r="423" spans="1:3" x14ac:dyDescent="0.25">
      <c r="A423" s="1">
        <v>43787</v>
      </c>
      <c r="B423" s="9">
        <v>4203976</v>
      </c>
      <c r="C423" s="2">
        <v>8.61</v>
      </c>
    </row>
    <row r="424" spans="1:3" x14ac:dyDescent="0.25">
      <c r="A424" s="1">
        <v>43787</v>
      </c>
      <c r="B424" s="9">
        <v>3580026</v>
      </c>
      <c r="C424" s="2">
        <v>25.48</v>
      </c>
    </row>
    <row r="425" spans="1:3" x14ac:dyDescent="0.25">
      <c r="A425" s="1">
        <v>43787</v>
      </c>
      <c r="B425" s="9">
        <v>1814640</v>
      </c>
      <c r="C425" s="2">
        <v>32.31</v>
      </c>
    </row>
    <row r="426" spans="1:3" x14ac:dyDescent="0.25">
      <c r="A426" s="1">
        <v>43788</v>
      </c>
      <c r="B426" s="9">
        <v>3804194</v>
      </c>
      <c r="C426" s="2">
        <v>40.86</v>
      </c>
    </row>
    <row r="427" spans="1:3" x14ac:dyDescent="0.25">
      <c r="A427" s="1">
        <v>43788</v>
      </c>
      <c r="B427" s="9">
        <v>1314475</v>
      </c>
      <c r="C427" s="2">
        <v>9.69</v>
      </c>
    </row>
    <row r="428" spans="1:3" x14ac:dyDescent="0.25">
      <c r="A428" s="1">
        <v>43788</v>
      </c>
      <c r="B428" s="9">
        <v>2293732</v>
      </c>
      <c r="C428" s="2">
        <v>16.149999999999999</v>
      </c>
    </row>
    <row r="429" spans="1:3" x14ac:dyDescent="0.25">
      <c r="A429" s="1">
        <v>43789</v>
      </c>
      <c r="B429" s="9">
        <v>5295882</v>
      </c>
      <c r="C429" s="2">
        <v>8.59</v>
      </c>
    </row>
    <row r="430" spans="1:3" x14ac:dyDescent="0.25">
      <c r="A430" s="1">
        <v>43789</v>
      </c>
      <c r="B430" s="9">
        <v>3054881</v>
      </c>
      <c r="C430" s="2">
        <v>12.68</v>
      </c>
    </row>
    <row r="431" spans="1:3" x14ac:dyDescent="0.25">
      <c r="A431" s="1">
        <v>43789</v>
      </c>
      <c r="B431" s="9">
        <v>2004179</v>
      </c>
      <c r="C431" s="2">
        <v>8.3699999999999992</v>
      </c>
    </row>
    <row r="432" spans="1:3" x14ac:dyDescent="0.25">
      <c r="A432" s="1">
        <v>43789</v>
      </c>
      <c r="B432" s="9">
        <v>2991649</v>
      </c>
      <c r="C432" s="2">
        <v>4.04</v>
      </c>
    </row>
    <row r="433" spans="1:3" x14ac:dyDescent="0.25">
      <c r="A433" s="1">
        <v>43790</v>
      </c>
      <c r="B433" s="9">
        <v>5549637</v>
      </c>
      <c r="C433" s="2">
        <v>25.57</v>
      </c>
    </row>
    <row r="434" spans="1:3" x14ac:dyDescent="0.25">
      <c r="A434" s="1">
        <v>43790</v>
      </c>
      <c r="B434" s="9">
        <v>3838776</v>
      </c>
      <c r="C434" s="2">
        <v>32.99</v>
      </c>
    </row>
    <row r="435" spans="1:3" x14ac:dyDescent="0.25">
      <c r="A435" s="1">
        <v>43790</v>
      </c>
      <c r="B435" s="9">
        <v>4888908</v>
      </c>
      <c r="C435" s="2">
        <v>1.47</v>
      </c>
    </row>
    <row r="436" spans="1:3" x14ac:dyDescent="0.25">
      <c r="A436" s="1">
        <v>43790</v>
      </c>
      <c r="B436" s="9">
        <v>4942839</v>
      </c>
      <c r="C436" s="2">
        <v>7.14</v>
      </c>
    </row>
    <row r="437" spans="1:3" x14ac:dyDescent="0.25">
      <c r="A437" s="1">
        <v>43792</v>
      </c>
      <c r="B437" s="9">
        <v>5551842</v>
      </c>
      <c r="C437" s="2">
        <v>11.22</v>
      </c>
    </row>
    <row r="438" spans="1:3" x14ac:dyDescent="0.25">
      <c r="A438" s="1">
        <v>43793</v>
      </c>
      <c r="B438" s="9">
        <v>1356383</v>
      </c>
      <c r="C438" s="2">
        <v>17.55</v>
      </c>
    </row>
    <row r="439" spans="1:3" x14ac:dyDescent="0.25">
      <c r="A439" s="1">
        <v>43793</v>
      </c>
      <c r="B439" s="9">
        <v>3000190</v>
      </c>
      <c r="C439" s="2">
        <v>14.31</v>
      </c>
    </row>
    <row r="440" spans="1:3" x14ac:dyDescent="0.25">
      <c r="A440" s="1">
        <v>43793</v>
      </c>
      <c r="B440" s="9">
        <v>4859308</v>
      </c>
      <c r="C440" s="2">
        <v>23.69</v>
      </c>
    </row>
    <row r="441" spans="1:3" x14ac:dyDescent="0.25">
      <c r="A441" s="1">
        <v>43793</v>
      </c>
      <c r="B441" s="9">
        <v>2310520</v>
      </c>
      <c r="C441" s="2">
        <v>32.31</v>
      </c>
    </row>
    <row r="442" spans="1:3" x14ac:dyDescent="0.25">
      <c r="A442" s="1">
        <v>43793</v>
      </c>
      <c r="B442" s="9">
        <v>1387658</v>
      </c>
      <c r="C442" s="2">
        <v>9.69</v>
      </c>
    </row>
    <row r="443" spans="1:3" x14ac:dyDescent="0.25">
      <c r="A443" s="1">
        <v>43793</v>
      </c>
      <c r="B443" s="9">
        <v>3028221</v>
      </c>
      <c r="C443" s="2">
        <v>8.59</v>
      </c>
    </row>
    <row r="444" spans="1:3" x14ac:dyDescent="0.25">
      <c r="A444" s="1">
        <v>43793</v>
      </c>
      <c r="B444" s="9">
        <v>4180495</v>
      </c>
      <c r="C444" s="2">
        <v>8.61</v>
      </c>
    </row>
    <row r="445" spans="1:3" x14ac:dyDescent="0.25">
      <c r="A445" s="1">
        <v>43793</v>
      </c>
      <c r="B445" s="9">
        <v>1835270</v>
      </c>
      <c r="C445" s="2">
        <v>10.76</v>
      </c>
    </row>
    <row r="446" spans="1:3" x14ac:dyDescent="0.25">
      <c r="A446" s="1">
        <v>43795</v>
      </c>
      <c r="B446" s="9">
        <v>1240327</v>
      </c>
      <c r="C446" s="2">
        <v>28.53</v>
      </c>
    </row>
    <row r="447" spans="1:3" x14ac:dyDescent="0.25">
      <c r="A447" s="1">
        <v>43795</v>
      </c>
      <c r="B447" s="9">
        <v>4513884</v>
      </c>
      <c r="C447" s="2">
        <v>8.61</v>
      </c>
    </row>
    <row r="448" spans="1:3" x14ac:dyDescent="0.25">
      <c r="A448" s="1">
        <v>43796</v>
      </c>
      <c r="B448" s="9">
        <v>3634578</v>
      </c>
      <c r="C448" s="2">
        <v>13.52</v>
      </c>
    </row>
    <row r="449" spans="1:3" x14ac:dyDescent="0.25">
      <c r="A449" s="1">
        <v>43798</v>
      </c>
      <c r="B449" s="9">
        <v>2448903</v>
      </c>
      <c r="C449" s="2">
        <v>13.26</v>
      </c>
    </row>
    <row r="450" spans="1:3" x14ac:dyDescent="0.25">
      <c r="A450" s="1">
        <v>43798</v>
      </c>
      <c r="B450" s="9">
        <v>1463186</v>
      </c>
      <c r="C450" s="2">
        <v>25.66</v>
      </c>
    </row>
    <row r="451" spans="1:3" x14ac:dyDescent="0.25">
      <c r="A451" s="1">
        <v>43798</v>
      </c>
      <c r="B451" s="9">
        <v>5324927</v>
      </c>
      <c r="C451" s="2">
        <v>25.4</v>
      </c>
    </row>
    <row r="452" spans="1:3" x14ac:dyDescent="0.25">
      <c r="A452" s="1">
        <v>43798</v>
      </c>
      <c r="B452" s="9">
        <v>1720413</v>
      </c>
      <c r="C452" s="2">
        <v>86.46</v>
      </c>
    </row>
    <row r="453" spans="1:3" x14ac:dyDescent="0.25">
      <c r="A453" s="1">
        <v>43798</v>
      </c>
      <c r="B453" s="9">
        <v>5976113</v>
      </c>
      <c r="C453" s="2">
        <v>13.75</v>
      </c>
    </row>
    <row r="454" spans="1:3" x14ac:dyDescent="0.25">
      <c r="A454" s="1">
        <v>43798</v>
      </c>
      <c r="B454" s="9">
        <v>5495074</v>
      </c>
      <c r="C454" s="2">
        <v>20.25</v>
      </c>
    </row>
    <row r="455" spans="1:3" x14ac:dyDescent="0.25">
      <c r="A455" s="1">
        <v>43798</v>
      </c>
      <c r="B455" s="9">
        <v>2635898</v>
      </c>
      <c r="C455" s="2">
        <v>14.21</v>
      </c>
    </row>
    <row r="456" spans="1:3" x14ac:dyDescent="0.25">
      <c r="A456" s="1">
        <v>43799</v>
      </c>
      <c r="B456" s="9">
        <v>2299582</v>
      </c>
      <c r="C456" s="2">
        <v>10.76</v>
      </c>
    </row>
    <row r="457" spans="1:3" x14ac:dyDescent="0.25">
      <c r="A457" s="1">
        <v>43799</v>
      </c>
      <c r="B457" s="9">
        <v>1320360</v>
      </c>
      <c r="C457" s="2">
        <v>18.29</v>
      </c>
    </row>
    <row r="458" spans="1:3" x14ac:dyDescent="0.25">
      <c r="A458" s="1">
        <v>43799</v>
      </c>
      <c r="B458" s="9">
        <v>5488209</v>
      </c>
      <c r="C458" s="2">
        <v>7.61</v>
      </c>
    </row>
    <row r="459" spans="1:3" x14ac:dyDescent="0.25">
      <c r="A459" s="1">
        <v>43801</v>
      </c>
      <c r="B459" s="9">
        <v>3788841</v>
      </c>
      <c r="C459" s="2">
        <v>170.06</v>
      </c>
    </row>
    <row r="460" spans="1:3" x14ac:dyDescent="0.25">
      <c r="A460" s="1">
        <v>43801</v>
      </c>
      <c r="B460" s="9">
        <v>5342917</v>
      </c>
      <c r="C460" s="2">
        <v>55.39</v>
      </c>
    </row>
    <row r="461" spans="1:3" x14ac:dyDescent="0.25">
      <c r="A461" s="1">
        <v>43801</v>
      </c>
      <c r="B461" s="9">
        <v>3994214</v>
      </c>
      <c r="C461" s="2">
        <v>37.700000000000003</v>
      </c>
    </row>
    <row r="462" spans="1:3" x14ac:dyDescent="0.25">
      <c r="A462" s="1">
        <v>43801</v>
      </c>
      <c r="B462" s="9">
        <v>4123835</v>
      </c>
      <c r="C462" s="2">
        <v>46.5</v>
      </c>
    </row>
    <row r="463" spans="1:3" x14ac:dyDescent="0.25">
      <c r="A463" s="1">
        <v>43801</v>
      </c>
      <c r="B463" s="9">
        <v>2901788</v>
      </c>
      <c r="C463" s="2">
        <v>11.57</v>
      </c>
    </row>
    <row r="464" spans="1:3" x14ac:dyDescent="0.25">
      <c r="A464" s="1">
        <v>43803</v>
      </c>
      <c r="B464" s="9">
        <v>2316336</v>
      </c>
      <c r="C464" s="2">
        <v>7.85</v>
      </c>
    </row>
    <row r="465" spans="1:3" x14ac:dyDescent="0.25">
      <c r="A465" s="1">
        <v>43803</v>
      </c>
      <c r="B465" s="9">
        <v>4888387</v>
      </c>
      <c r="C465" s="2">
        <v>24.77</v>
      </c>
    </row>
    <row r="466" spans="1:3" x14ac:dyDescent="0.25">
      <c r="A466" s="1">
        <v>43803</v>
      </c>
      <c r="B466" s="9">
        <v>2406957</v>
      </c>
      <c r="C466" s="2">
        <v>14</v>
      </c>
    </row>
    <row r="467" spans="1:3" x14ac:dyDescent="0.25">
      <c r="A467" s="1">
        <v>43803</v>
      </c>
      <c r="B467" s="9">
        <v>1468667</v>
      </c>
      <c r="C467" s="2">
        <v>4.49</v>
      </c>
    </row>
    <row r="468" spans="1:3" x14ac:dyDescent="0.25">
      <c r="A468" s="1">
        <v>43803</v>
      </c>
      <c r="B468" s="9">
        <v>4667783</v>
      </c>
      <c r="C468" s="2">
        <v>5.86</v>
      </c>
    </row>
    <row r="469" spans="1:3" x14ac:dyDescent="0.25">
      <c r="A469" s="1">
        <v>43804</v>
      </c>
      <c r="B469" s="9">
        <v>4750940</v>
      </c>
      <c r="C469" s="2">
        <v>12.92</v>
      </c>
    </row>
    <row r="470" spans="1:3" x14ac:dyDescent="0.25">
      <c r="A470" s="1">
        <v>43805</v>
      </c>
      <c r="B470" s="9">
        <v>3572176</v>
      </c>
      <c r="C470" s="2">
        <v>9.69</v>
      </c>
    </row>
    <row r="471" spans="1:3" x14ac:dyDescent="0.25">
      <c r="A471" s="1">
        <v>43805</v>
      </c>
      <c r="B471" s="9">
        <v>1314648</v>
      </c>
      <c r="C471" s="2">
        <v>21.54</v>
      </c>
    </row>
    <row r="472" spans="1:3" x14ac:dyDescent="0.25">
      <c r="A472" s="1">
        <v>43808</v>
      </c>
      <c r="B472" s="9">
        <v>4997636</v>
      </c>
      <c r="C472" s="2">
        <v>32.99</v>
      </c>
    </row>
    <row r="473" spans="1:3" x14ac:dyDescent="0.25">
      <c r="A473" s="1">
        <v>43808</v>
      </c>
      <c r="B473" s="9">
        <v>4132994</v>
      </c>
      <c r="C473" s="2">
        <v>4.9400000000000004</v>
      </c>
    </row>
    <row r="474" spans="1:3" x14ac:dyDescent="0.25">
      <c r="A474" s="1">
        <v>43808</v>
      </c>
      <c r="B474" s="9">
        <v>2502215</v>
      </c>
      <c r="C474" s="2">
        <v>1.52</v>
      </c>
    </row>
    <row r="475" spans="1:3" x14ac:dyDescent="0.25">
      <c r="A475" s="1">
        <v>43809</v>
      </c>
      <c r="B475" s="9">
        <v>4197208</v>
      </c>
      <c r="C475" s="2">
        <v>2.48</v>
      </c>
    </row>
    <row r="476" spans="1:3" x14ac:dyDescent="0.25">
      <c r="A476" s="1">
        <v>43809</v>
      </c>
      <c r="B476" s="9">
        <v>5044455</v>
      </c>
      <c r="C476" s="2">
        <v>2.48</v>
      </c>
    </row>
    <row r="477" spans="1:3" x14ac:dyDescent="0.25">
      <c r="A477" s="1">
        <v>43810</v>
      </c>
      <c r="B477" s="9">
        <v>5282914</v>
      </c>
      <c r="C477" s="2">
        <v>7.53</v>
      </c>
    </row>
    <row r="478" spans="1:3" x14ac:dyDescent="0.25">
      <c r="A478" s="1">
        <v>43810</v>
      </c>
      <c r="B478" s="9">
        <v>1280494</v>
      </c>
      <c r="C478" s="2">
        <v>19.920000000000002</v>
      </c>
    </row>
    <row r="479" spans="1:3" x14ac:dyDescent="0.25">
      <c r="A479" s="1">
        <v>43810</v>
      </c>
      <c r="B479" s="9">
        <v>1907069</v>
      </c>
      <c r="C479" s="2">
        <v>10.76</v>
      </c>
    </row>
    <row r="480" spans="1:3" x14ac:dyDescent="0.25">
      <c r="A480" s="1">
        <v>43810</v>
      </c>
      <c r="B480" s="9">
        <v>1170426</v>
      </c>
      <c r="C480" s="2">
        <v>13.78</v>
      </c>
    </row>
    <row r="481" spans="1:3" x14ac:dyDescent="0.25">
      <c r="A481" s="1">
        <v>43810</v>
      </c>
      <c r="B481" s="9">
        <v>1408742</v>
      </c>
      <c r="C481" s="2">
        <v>10.72</v>
      </c>
    </row>
    <row r="482" spans="1:3" x14ac:dyDescent="0.25">
      <c r="A482" s="1">
        <v>43810</v>
      </c>
      <c r="B482" s="9">
        <v>1406556</v>
      </c>
      <c r="C482" s="2">
        <v>13.84</v>
      </c>
    </row>
    <row r="483" spans="1:3" x14ac:dyDescent="0.25">
      <c r="A483" s="1">
        <v>43811</v>
      </c>
      <c r="B483" s="9">
        <v>5174086</v>
      </c>
      <c r="C483" s="2">
        <v>5.27</v>
      </c>
    </row>
    <row r="484" spans="1:3" x14ac:dyDescent="0.25">
      <c r="A484" s="1">
        <v>43811</v>
      </c>
      <c r="B484" s="9">
        <v>1542261</v>
      </c>
      <c r="C484" s="2">
        <v>27.8</v>
      </c>
    </row>
    <row r="485" spans="1:3" x14ac:dyDescent="0.25">
      <c r="A485" s="1">
        <v>43811</v>
      </c>
      <c r="B485" s="9">
        <v>3520521</v>
      </c>
      <c r="C485" s="2">
        <v>24.23</v>
      </c>
    </row>
    <row r="486" spans="1:3" x14ac:dyDescent="0.25">
      <c r="A486" s="1">
        <v>43811</v>
      </c>
      <c r="B486" s="9">
        <v>3356476</v>
      </c>
      <c r="C486" s="2">
        <v>127.45</v>
      </c>
    </row>
    <row r="487" spans="1:3" x14ac:dyDescent="0.25">
      <c r="A487" s="1">
        <v>43811</v>
      </c>
      <c r="B487" s="9">
        <v>3804352</v>
      </c>
      <c r="C487" s="2">
        <v>75.37</v>
      </c>
    </row>
    <row r="488" spans="1:3" x14ac:dyDescent="0.25">
      <c r="A488" s="1">
        <v>43811</v>
      </c>
      <c r="B488" s="9">
        <v>5556299</v>
      </c>
      <c r="C488" s="2">
        <v>75.41</v>
      </c>
    </row>
    <row r="489" spans="1:3" x14ac:dyDescent="0.25">
      <c r="A489" s="1">
        <v>43812</v>
      </c>
      <c r="B489" s="9">
        <v>5528415</v>
      </c>
      <c r="C489" s="2">
        <v>13.71</v>
      </c>
    </row>
    <row r="490" spans="1:3" x14ac:dyDescent="0.25">
      <c r="A490" s="1">
        <v>43812</v>
      </c>
      <c r="B490" s="9">
        <v>1746183</v>
      </c>
      <c r="C490" s="2">
        <v>11.84</v>
      </c>
    </row>
    <row r="491" spans="1:3" x14ac:dyDescent="0.25">
      <c r="A491" s="1">
        <v>43813</v>
      </c>
      <c r="B491" s="9">
        <v>4691456</v>
      </c>
      <c r="C491" s="2">
        <v>8.3699999999999992</v>
      </c>
    </row>
    <row r="492" spans="1:3" x14ac:dyDescent="0.25">
      <c r="A492" s="1">
        <v>43815</v>
      </c>
      <c r="B492" s="9">
        <v>3839149</v>
      </c>
      <c r="C492" s="2">
        <v>14</v>
      </c>
    </row>
    <row r="493" spans="1:3" x14ac:dyDescent="0.25">
      <c r="A493" s="1">
        <v>43815</v>
      </c>
      <c r="B493" s="9">
        <v>4891034</v>
      </c>
      <c r="C493" s="2">
        <v>5.38</v>
      </c>
    </row>
    <row r="494" spans="1:3" x14ac:dyDescent="0.25">
      <c r="A494" s="1">
        <v>43816</v>
      </c>
      <c r="B494" s="9">
        <v>1040327</v>
      </c>
      <c r="C494" s="2">
        <v>21.5</v>
      </c>
    </row>
    <row r="495" spans="1:3" x14ac:dyDescent="0.25">
      <c r="A495" s="1">
        <v>43816</v>
      </c>
      <c r="B495" s="9">
        <v>2190673</v>
      </c>
      <c r="C495" s="2">
        <v>19.04</v>
      </c>
    </row>
    <row r="496" spans="1:3" x14ac:dyDescent="0.25">
      <c r="A496" s="1">
        <v>43819</v>
      </c>
      <c r="B496" s="9">
        <v>2537559</v>
      </c>
      <c r="C496" s="2">
        <v>149.77000000000001</v>
      </c>
    </row>
    <row r="497" spans="1:3" x14ac:dyDescent="0.25">
      <c r="A497" s="1">
        <v>43819</v>
      </c>
      <c r="B497" s="9">
        <v>4933852</v>
      </c>
      <c r="C497" s="2">
        <v>1.66</v>
      </c>
    </row>
    <row r="498" spans="1:3" x14ac:dyDescent="0.25">
      <c r="A498" s="1">
        <v>43819</v>
      </c>
      <c r="B498" s="9">
        <v>3283164</v>
      </c>
      <c r="C498" s="2">
        <v>32.99</v>
      </c>
    </row>
    <row r="499" spans="1:3" x14ac:dyDescent="0.25">
      <c r="A499" s="1">
        <v>43819</v>
      </c>
      <c r="B499" s="9">
        <v>1204841</v>
      </c>
      <c r="C499" s="2">
        <v>5.99</v>
      </c>
    </row>
    <row r="500" spans="1:3" x14ac:dyDescent="0.25">
      <c r="A500" s="1">
        <v>43819</v>
      </c>
      <c r="B500" s="9">
        <v>4789007</v>
      </c>
      <c r="C500" s="2">
        <v>4.99</v>
      </c>
    </row>
    <row r="501" spans="1:3" x14ac:dyDescent="0.25">
      <c r="A501" s="1">
        <v>43819</v>
      </c>
      <c r="B501" s="9">
        <v>2263063</v>
      </c>
      <c r="C501" s="2">
        <v>3</v>
      </c>
    </row>
    <row r="502" spans="1:3" x14ac:dyDescent="0.25">
      <c r="A502" s="1">
        <v>43819</v>
      </c>
      <c r="B502" s="9">
        <v>2957783</v>
      </c>
      <c r="C502" s="2">
        <v>4.95</v>
      </c>
    </row>
    <row r="503" spans="1:3" x14ac:dyDescent="0.25">
      <c r="A503" s="1">
        <v>43819</v>
      </c>
      <c r="B503" s="9">
        <v>2973816</v>
      </c>
      <c r="C503" s="2">
        <v>18.309999999999999</v>
      </c>
    </row>
    <row r="504" spans="1:3" x14ac:dyDescent="0.25">
      <c r="A504" s="1">
        <v>43819</v>
      </c>
      <c r="B504" s="9">
        <v>4190486</v>
      </c>
      <c r="C504" s="2">
        <v>16.14</v>
      </c>
    </row>
    <row r="505" spans="1:3" x14ac:dyDescent="0.25">
      <c r="A505" s="1">
        <v>43820</v>
      </c>
      <c r="B505" s="9">
        <v>3448561</v>
      </c>
      <c r="C505" s="2">
        <v>4.04</v>
      </c>
    </row>
    <row r="506" spans="1:3" x14ac:dyDescent="0.25">
      <c r="A506" s="1">
        <v>43821</v>
      </c>
      <c r="B506" s="9">
        <v>3237934</v>
      </c>
      <c r="C506" s="2">
        <v>12.73</v>
      </c>
    </row>
    <row r="507" spans="1:3" x14ac:dyDescent="0.25">
      <c r="A507" s="1">
        <v>43821</v>
      </c>
      <c r="B507" s="9">
        <v>5680361</v>
      </c>
      <c r="C507" s="2">
        <v>14.12</v>
      </c>
    </row>
    <row r="508" spans="1:3" x14ac:dyDescent="0.25">
      <c r="A508" s="1">
        <v>43821</v>
      </c>
      <c r="B508" s="9">
        <v>5566500</v>
      </c>
      <c r="C508" s="2">
        <v>18.989999999999998</v>
      </c>
    </row>
    <row r="509" spans="1:3" x14ac:dyDescent="0.25">
      <c r="A509" s="1">
        <v>43822</v>
      </c>
      <c r="B509" s="9">
        <v>3214197</v>
      </c>
      <c r="C509" s="2">
        <v>10.76</v>
      </c>
    </row>
    <row r="510" spans="1:3" x14ac:dyDescent="0.25">
      <c r="A510" s="1">
        <v>43823</v>
      </c>
      <c r="B510" s="9">
        <v>3127007</v>
      </c>
      <c r="C510" s="2">
        <v>1.24</v>
      </c>
    </row>
    <row r="511" spans="1:3" x14ac:dyDescent="0.25">
      <c r="A511" s="1">
        <v>43824</v>
      </c>
      <c r="B511" s="9">
        <v>1155189</v>
      </c>
      <c r="C511" s="2">
        <v>15.35</v>
      </c>
    </row>
    <row r="512" spans="1:3" x14ac:dyDescent="0.25">
      <c r="A512" s="1">
        <v>43824</v>
      </c>
      <c r="B512" s="9">
        <v>5264725</v>
      </c>
      <c r="C512" s="2">
        <v>10.76</v>
      </c>
    </row>
    <row r="513" spans="1:3" x14ac:dyDescent="0.25">
      <c r="A513" s="1">
        <v>43824</v>
      </c>
      <c r="B513" s="9">
        <v>1306551</v>
      </c>
      <c r="C513" s="2">
        <v>2.89</v>
      </c>
    </row>
    <row r="514" spans="1:3" x14ac:dyDescent="0.25">
      <c r="A514" s="1">
        <v>43825</v>
      </c>
      <c r="B514" s="9">
        <v>5322243</v>
      </c>
      <c r="C514" s="2">
        <v>5.32</v>
      </c>
    </row>
    <row r="515" spans="1:3" x14ac:dyDescent="0.25">
      <c r="A515" s="1">
        <v>43825</v>
      </c>
      <c r="B515" s="9">
        <v>4180111</v>
      </c>
      <c r="C515" s="2">
        <v>0</v>
      </c>
    </row>
    <row r="516" spans="1:3" x14ac:dyDescent="0.25">
      <c r="A516" s="1">
        <v>43825</v>
      </c>
      <c r="B516" s="9">
        <v>3049971</v>
      </c>
      <c r="C516" s="2">
        <v>29.01</v>
      </c>
    </row>
    <row r="517" spans="1:3" x14ac:dyDescent="0.25">
      <c r="A517" s="1">
        <v>43825</v>
      </c>
      <c r="B517" s="9">
        <v>1477811</v>
      </c>
      <c r="C517" s="2">
        <v>22.09</v>
      </c>
    </row>
    <row r="518" spans="1:3" x14ac:dyDescent="0.25">
      <c r="A518" s="1">
        <v>43825</v>
      </c>
      <c r="B518" s="9">
        <v>5091042</v>
      </c>
      <c r="C518" s="2">
        <v>14.99</v>
      </c>
    </row>
    <row r="519" spans="1:3" x14ac:dyDescent="0.25">
      <c r="A519" s="1">
        <v>43825</v>
      </c>
      <c r="B519" s="9">
        <v>2325469</v>
      </c>
      <c r="C519" s="2">
        <v>6.02</v>
      </c>
    </row>
    <row r="520" spans="1:3" x14ac:dyDescent="0.25">
      <c r="A520" s="1">
        <v>43828</v>
      </c>
      <c r="B520" s="9">
        <v>3280908</v>
      </c>
      <c r="C520" s="2">
        <v>11.76</v>
      </c>
    </row>
    <row r="521" spans="1:3" x14ac:dyDescent="0.25">
      <c r="A521" s="1">
        <v>43828</v>
      </c>
      <c r="B521" s="9">
        <v>3889808</v>
      </c>
      <c r="C521" s="2">
        <v>41.85</v>
      </c>
    </row>
    <row r="522" spans="1:3" x14ac:dyDescent="0.25">
      <c r="A522" s="1">
        <v>43828</v>
      </c>
      <c r="B522" s="9">
        <v>1836432</v>
      </c>
      <c r="C522" s="2">
        <v>15.55</v>
      </c>
    </row>
    <row r="523" spans="1:3" x14ac:dyDescent="0.25">
      <c r="A523" s="1">
        <v>43828</v>
      </c>
      <c r="B523" s="9">
        <v>2243827</v>
      </c>
      <c r="C523" s="2">
        <v>48.72</v>
      </c>
    </row>
    <row r="524" spans="1:3" x14ac:dyDescent="0.25">
      <c r="A524" s="1">
        <v>43829</v>
      </c>
      <c r="B524" s="9">
        <v>4824425</v>
      </c>
      <c r="C524" s="2">
        <v>26.36</v>
      </c>
    </row>
    <row r="525" spans="1:3" x14ac:dyDescent="0.25">
      <c r="A525" s="1">
        <v>43829</v>
      </c>
      <c r="B525" s="9">
        <v>5320106</v>
      </c>
      <c r="C525" s="2">
        <v>14.21</v>
      </c>
    </row>
    <row r="526" spans="1:3" x14ac:dyDescent="0.25">
      <c r="A526" s="1">
        <v>43829</v>
      </c>
      <c r="B526" s="9">
        <v>5530800</v>
      </c>
      <c r="C526" s="2">
        <v>15.65</v>
      </c>
    </row>
    <row r="527" spans="1:3" x14ac:dyDescent="0.25">
      <c r="A527" s="1">
        <v>43829</v>
      </c>
      <c r="B527" s="9">
        <v>5755206</v>
      </c>
      <c r="C527" s="2">
        <v>2.46</v>
      </c>
    </row>
    <row r="528" spans="1:3" x14ac:dyDescent="0.25">
      <c r="A528" s="1">
        <v>43829</v>
      </c>
      <c r="B528" s="9">
        <v>2119227</v>
      </c>
      <c r="C528" s="2">
        <v>13.39</v>
      </c>
    </row>
    <row r="529" spans="1:3" x14ac:dyDescent="0.25">
      <c r="A529" s="1">
        <v>43829</v>
      </c>
      <c r="B529" s="9">
        <v>5036858</v>
      </c>
      <c r="C529" s="2">
        <v>53.86</v>
      </c>
    </row>
    <row r="530" spans="1:3" x14ac:dyDescent="0.25">
      <c r="A530" s="1">
        <v>43829</v>
      </c>
      <c r="B530" s="9">
        <v>3994341</v>
      </c>
      <c r="C530" s="2">
        <v>24.77</v>
      </c>
    </row>
    <row r="531" spans="1:3" x14ac:dyDescent="0.25">
      <c r="A531" s="1">
        <v>43829</v>
      </c>
      <c r="B531" s="9">
        <v>3587839</v>
      </c>
      <c r="C531" s="2">
        <v>37.6</v>
      </c>
    </row>
    <row r="532" spans="1:3" x14ac:dyDescent="0.25">
      <c r="A532" s="1">
        <v>43830</v>
      </c>
      <c r="B532" s="9">
        <v>5444113</v>
      </c>
      <c r="C532" s="2">
        <v>5.9</v>
      </c>
    </row>
    <row r="533" spans="1:3" x14ac:dyDescent="0.25">
      <c r="A533" s="1">
        <v>43830</v>
      </c>
      <c r="B533" s="9">
        <v>3153084</v>
      </c>
      <c r="C533" s="2">
        <v>12.38</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44F9B-C4F9-42D1-9E6E-B4C072A7CBB9}">
  <dimension ref="A1:B2"/>
  <sheetViews>
    <sheetView workbookViewId="0">
      <selection activeCell="B3" sqref="B3"/>
    </sheetView>
  </sheetViews>
  <sheetFormatPr defaultRowHeight="15" x14ac:dyDescent="0.25"/>
  <sheetData>
    <row r="1" spans="1:2" x14ac:dyDescent="0.25">
      <c r="A1" t="s">
        <v>19</v>
      </c>
      <c r="B1" t="s">
        <v>20</v>
      </c>
    </row>
    <row r="2" spans="1:2" x14ac:dyDescent="0.25">
      <c r="A2" t="s">
        <v>18</v>
      </c>
      <c r="B2" s="11" t="s">
        <v>21</v>
      </c>
    </row>
  </sheetData>
  <hyperlinks>
    <hyperlink ref="B2" r:id="rId1" xr:uid="{B14DF132-1014-4C4F-B9CD-FED798E17C6B}"/>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Chart Examples</vt:lpstr>
      <vt:lpstr>Demo</vt:lpstr>
      <vt:lpstr>Total in Chart Data</vt:lpstr>
      <vt:lpstr>Data</vt:lpstr>
      <vt:lpstr>Source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Brian Jackson</cp:lastModifiedBy>
  <dcterms:created xsi:type="dcterms:W3CDTF">2020-01-22T21:46:40Z</dcterms:created>
  <dcterms:modified xsi:type="dcterms:W3CDTF">2020-02-29T18:42:47Z</dcterms:modified>
</cp:coreProperties>
</file>