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17"/>
  <workbookPr defaultThemeVersion="166925"/>
  <bookViews>
    <workbookView xWindow="65416" yWindow="65416" windowWidth="20730" windowHeight="11160" activeTab="0"/>
  </bookViews>
  <sheets>
    <sheet name="Income Statement" sheetId="1" r:id="rId1"/>
    <sheet name="Data" sheetId="2" r:id="rId2"/>
    <sheet name="Source" sheetId="3" r:id="rId3"/>
  </sheets>
  <definedNames>
    <definedName name="_xlnm.Print_Titles" localSheetId="0">'Income Statement'!$1:$5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<sst xmlns="http://schemas.openxmlformats.org/spreadsheetml/2006/main" count="66" uniqueCount="58">
  <si>
    <t>The ABC Company</t>
  </si>
  <si>
    <t>Detailed Income Statement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</si>
  <si>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</si>
  <si>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</si>
  <si>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</si>
  <si>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</si>
  <si>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</si>
  <si>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</si>
  <si>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</si>
  <si>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</si>
  <si>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</si>
  <si>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</si>
  <si>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</si>
  <si>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</si>
  <si>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</si>
  <si>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</si>
  <si>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</si>
  <si>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</si>
  <si>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YTD</t>
  </si>
  <si>
    <t>Revenue:</t>
  </si>
  <si>
    <t>A Revenue</t>
  </si>
  <si>
    <t>B Revenue</t>
  </si>
  <si>
    <t>C Revenue</t>
  </si>
  <si>
    <t>Total Revenue</t>
  </si>
  <si>
    <t>Cost of Goods Sold:</t>
  </si>
  <si>
    <t>A Costs</t>
  </si>
  <si>
    <t>A1 Costs</t>
  </si>
  <si>
    <t>A2 Costs</t>
  </si>
  <si>
    <t>Total A Costs</t>
  </si>
  <si>
    <t>B Costs</t>
  </si>
  <si>
    <t>C Costs</t>
  </si>
  <si>
    <t>Total COGS</t>
  </si>
  <si>
    <t>Total Gross Profit</t>
  </si>
  <si>
    <t>Operating Expenses:</t>
  </si>
  <si>
    <t>Sales &amp; Marketing</t>
  </si>
  <si>
    <t>G&amp;A</t>
  </si>
  <si>
    <t>R&amp;D</t>
  </si>
  <si>
    <t>Total Net Income</t>
  </si>
  <si>
    <t>Useless stuff at the bottom of an exported report…. HIDE THIS ROW!</t>
  </si>
  <si>
    <t>SUBTOTAL Feature</t>
  </si>
  <si>
    <t>Product</t>
  </si>
  <si>
    <t>Qty</t>
  </si>
  <si>
    <t>Price</t>
  </si>
  <si>
    <t>Revenue</t>
  </si>
  <si>
    <t>Shipping</t>
  </si>
  <si>
    <t>Product A</t>
  </si>
  <si>
    <t>Product B</t>
  </si>
  <si>
    <t>Product C</t>
  </si>
  <si>
    <t>Total Opex</t>
  </si>
  <si>
    <t>For the 12 Months Ending December 31, 2019</t>
  </si>
  <si>
    <t>Product A Total</t>
  </si>
  <si>
    <t>Product B Total</t>
  </si>
  <si>
    <t>Product C Total</t>
  </si>
  <si>
    <t>Grand Total</t>
  </si>
  <si>
    <t>Author:</t>
  </si>
  <si>
    <t>Source:</t>
  </si>
  <si>
    <t>https://www.excelcampus.com/tips/groups-outlines</t>
  </si>
  <si>
    <t>Jon Acampora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</si>
</sst>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8"/>
      <color theme="3"/>
      <name val="Times New Roman"/>
      <family val="1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20" applyFont="1"/>
    <xf numFmtId="0" fontId="7" fillId="2" borderId="1" xfId="21" applyFont="1" applyFill="1" applyBorder="1">
      <alignment/>
      <protection/>
    </xf>
    <xf numFmtId="0" fontId="8" fillId="2" borderId="1" xfId="21" applyFont="1" applyFill="1" applyBorder="1">
      <alignment/>
      <protection/>
    </xf>
    <xf numFmtId="0" fontId="3" fillId="0" borderId="0" xfId="22" applyFont="1">
      <alignment/>
      <protection/>
    </xf>
    <xf numFmtId="0" fontId="1" fillId="0" borderId="0" xfId="22" applyFont="1">
      <alignment/>
      <protection/>
    </xf>
    <xf numFmtId="164" fontId="9" fillId="0" borderId="0" xfId="23" applyNumberFormat="1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indent="2"/>
    </xf>
    <xf numFmtId="38" fontId="9" fillId="0" borderId="0" xfId="18" applyNumberFormat="1" applyFont="1"/>
    <xf numFmtId="38" fontId="9" fillId="0" borderId="0" xfId="0" applyNumberFormat="1" applyFont="1"/>
    <xf numFmtId="38" fontId="9" fillId="0" borderId="2" xfId="18" applyNumberFormat="1" applyFont="1" applyBorder="1"/>
    <xf numFmtId="38" fontId="9" fillId="0" borderId="2" xfId="0" applyNumberFormat="1" applyFont="1" applyBorder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4"/>
    </xf>
    <xf numFmtId="0" fontId="11" fillId="0" borderId="0" xfId="0" applyFont="1"/>
    <xf numFmtId="38" fontId="10" fillId="0" borderId="3" xfId="0" applyNumberFormat="1" applyFont="1" applyBorder="1"/>
    <xf numFmtId="0" fontId="12" fillId="0" borderId="0" xfId="0" applyFont="1"/>
    <xf numFmtId="0" fontId="10" fillId="3" borderId="2" xfId="0" applyFont="1" applyFill="1" applyBorder="1" applyAlignment="1">
      <alignment horizontal="center"/>
    </xf>
    <xf numFmtId="0" fontId="13" fillId="0" borderId="0" xfId="24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Normal 2" xfId="21"/>
    <cellStyle name="Normal 3" xfId="22"/>
    <cellStyle name="Currency 2" xfId="23"/>
    <cellStyle name="Hyperlink" xfId="24"/>
  </cellStyles>
  <dxfs count="1">
    <dxf>
      <font>
        <color rgb="FF006100"/>
        <condense val="0"/>
        <extend val="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campus.com/?p=26039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4AEC5-14D3-420A-BA39-14F9009722C4}">
  <sheetPr>
    <pageSetUpPr fitToPage="1"/>
  </sheetPr>
  <dimension ref="A1:R34"/>
  <sheetViews>
    <sheetView tabSelected="1" workbookViewId="0" topLeftCell="A1"/>
  </sheetViews>
  <sheetFormatPr defaultColWidth="9.140625" defaultRowHeight="12.75" outlineLevelRow="4"/>
  <cols>
    <col min="1" max="1" width="20.8515625" style="0" customWidth="1"/>
    <col min="2" max="13" width="8.57421875" style="0" customWidth="1"/>
    <col min="14" max="18" width="9.8515625" style="0" bestFit="1" customWidth="1"/>
  </cols>
  <sheetData>
    <row r="1" ht="22.5">
      <c r="A1" s="1" t="s">
        <v>0</v>
      </c>
    </row>
    <row r="2" spans="1:18" ht="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8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">
      <c r="A5" s="7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1" t="s">
        <v>15</v>
      </c>
      <c r="P5" s="21" t="s">
        <v>16</v>
      </c>
      <c r="Q5" s="21" t="s">
        <v>17</v>
      </c>
      <c r="R5" s="21" t="s">
        <v>18</v>
      </c>
    </row>
    <row r="6" spans="1:18" ht="15">
      <c r="A6" s="9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" hidden="1" outlineLevel="3">
      <c r="A7" s="10" t="s">
        <v>20</v>
      </c>
      <c r="B7" s="11">
        <v>228342</v>
      </c>
      <c r="C7" s="11">
        <v>287765</v>
      </c>
      <c r="D7" s="11">
        <v>248975</v>
      </c>
      <c r="E7" s="11">
        <v>274970</v>
      </c>
      <c r="F7" s="11">
        <v>292307</v>
      </c>
      <c r="G7" s="11">
        <v>204497</v>
      </c>
      <c r="H7" s="11">
        <v>273312</v>
      </c>
      <c r="I7" s="11">
        <v>207235</v>
      </c>
      <c r="J7" s="11">
        <v>267501</v>
      </c>
      <c r="K7" s="11">
        <v>201386</v>
      </c>
      <c r="L7" s="11">
        <v>245778</v>
      </c>
      <c r="M7" s="11">
        <v>243709</v>
      </c>
      <c r="N7" s="12">
        <f>SUM(B7:D7)</f>
        <v>765082</v>
      </c>
      <c r="O7" s="12">
        <f>SUM(E7:G7)</f>
        <v>771774</v>
      </c>
      <c r="P7" s="12">
        <f>SUM(H7:J7)</f>
        <v>748048</v>
      </c>
      <c r="Q7" s="12">
        <f>SUM(K7:M7)</f>
        <v>690873</v>
      </c>
      <c r="R7" s="12">
        <f>SUM(B7:M7)</f>
        <v>2975777</v>
      </c>
    </row>
    <row r="8" spans="1:18" ht="15" hidden="1" outlineLevel="3">
      <c r="A8" s="10" t="s">
        <v>21</v>
      </c>
      <c r="B8" s="11">
        <v>225240</v>
      </c>
      <c r="C8" s="11">
        <v>265247</v>
      </c>
      <c r="D8" s="11">
        <v>244077</v>
      </c>
      <c r="E8" s="11">
        <v>276503</v>
      </c>
      <c r="F8" s="11">
        <v>257307</v>
      </c>
      <c r="G8" s="11">
        <v>297920</v>
      </c>
      <c r="H8" s="11">
        <v>254165</v>
      </c>
      <c r="I8" s="11">
        <v>285706</v>
      </c>
      <c r="J8" s="11">
        <v>265944</v>
      </c>
      <c r="K8" s="11">
        <v>268547</v>
      </c>
      <c r="L8" s="11">
        <v>213950</v>
      </c>
      <c r="M8" s="11">
        <v>246704</v>
      </c>
      <c r="N8" s="12">
        <f>SUM(B8:D8)</f>
        <v>734564</v>
      </c>
      <c r="O8" s="12">
        <f>SUM(E8:G8)</f>
        <v>831730</v>
      </c>
      <c r="P8" s="12">
        <f>SUM(H8:J8)</f>
        <v>805815</v>
      </c>
      <c r="Q8" s="12">
        <f>SUM(K8:M8)</f>
        <v>729201</v>
      </c>
      <c r="R8" s="12">
        <f>SUM(B8:M8)</f>
        <v>3101310</v>
      </c>
    </row>
    <row r="9" spans="1:18" ht="15" hidden="1" outlineLevel="3">
      <c r="A9" s="10" t="s">
        <v>22</v>
      </c>
      <c r="B9" s="13">
        <v>234400</v>
      </c>
      <c r="C9" s="13">
        <v>286708</v>
      </c>
      <c r="D9" s="13">
        <v>245760</v>
      </c>
      <c r="E9" s="13">
        <v>287097</v>
      </c>
      <c r="F9" s="13">
        <v>226871</v>
      </c>
      <c r="G9" s="13">
        <v>267708</v>
      </c>
      <c r="H9" s="13">
        <v>284037</v>
      </c>
      <c r="I9" s="13">
        <v>228863</v>
      </c>
      <c r="J9" s="13">
        <v>298957</v>
      </c>
      <c r="K9" s="13">
        <v>273613</v>
      </c>
      <c r="L9" s="13">
        <v>234972</v>
      </c>
      <c r="M9" s="13">
        <v>278650</v>
      </c>
      <c r="N9" s="14">
        <f>SUM(B9:D9)</f>
        <v>766868</v>
      </c>
      <c r="O9" s="14">
        <f>SUM(E9:G9)</f>
        <v>781676</v>
      </c>
      <c r="P9" s="14">
        <f>SUM(H9:J9)</f>
        <v>811857</v>
      </c>
      <c r="Q9" s="14">
        <f>SUM(K9:M9)</f>
        <v>787235</v>
      </c>
      <c r="R9" s="14">
        <f>SUM(B9:M9)</f>
        <v>3147636</v>
      </c>
    </row>
    <row r="10" spans="1:18" ht="15" outlineLevel="2" collapsed="1">
      <c r="A10" s="15" t="s">
        <v>23</v>
      </c>
      <c r="B10" s="12">
        <f>SUM(B7:B9)</f>
        <v>687982</v>
      </c>
      <c r="C10" s="12">
        <f aca="true" t="shared" si="0" ref="C10:R10">SUM(C7:C9)</f>
        <v>839720</v>
      </c>
      <c r="D10" s="12">
        <f t="shared" si="0"/>
        <v>738812</v>
      </c>
      <c r="E10" s="12">
        <f t="shared" si="0"/>
        <v>838570</v>
      </c>
      <c r="F10" s="12">
        <f t="shared" si="0"/>
        <v>776485</v>
      </c>
      <c r="G10" s="12">
        <f t="shared" si="0"/>
        <v>770125</v>
      </c>
      <c r="H10" s="12">
        <f t="shared" si="0"/>
        <v>811514</v>
      </c>
      <c r="I10" s="12">
        <f t="shared" si="0"/>
        <v>721804</v>
      </c>
      <c r="J10" s="12">
        <f t="shared" si="0"/>
        <v>832402</v>
      </c>
      <c r="K10" s="12">
        <f t="shared" si="0"/>
        <v>743546</v>
      </c>
      <c r="L10" s="12">
        <f t="shared" si="0"/>
        <v>694700</v>
      </c>
      <c r="M10" s="12">
        <f t="shared" si="0"/>
        <v>769063</v>
      </c>
      <c r="N10" s="12">
        <f t="shared" si="0"/>
        <v>2266514</v>
      </c>
      <c r="O10" s="12">
        <f t="shared" si="0"/>
        <v>2385180</v>
      </c>
      <c r="P10" s="12">
        <f t="shared" si="0"/>
        <v>2365720</v>
      </c>
      <c r="Q10" s="12">
        <f t="shared" si="0"/>
        <v>2207309</v>
      </c>
      <c r="R10" s="12">
        <f t="shared" si="0"/>
        <v>9224723</v>
      </c>
    </row>
    <row r="11" spans="1:18" ht="15" outlineLevel="2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 outlineLevel="2">
      <c r="A12" s="16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 outlineLevel="2">
      <c r="A13" s="10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 hidden="1" outlineLevel="4">
      <c r="A14" s="17" t="s">
        <v>26</v>
      </c>
      <c r="B14" s="12">
        <v>113730</v>
      </c>
      <c r="C14" s="12">
        <v>124651</v>
      </c>
      <c r="D14" s="12">
        <v>97938</v>
      </c>
      <c r="E14" s="12">
        <v>78426</v>
      </c>
      <c r="F14" s="12">
        <v>116339</v>
      </c>
      <c r="G14" s="12">
        <v>82644</v>
      </c>
      <c r="H14" s="12">
        <v>113158</v>
      </c>
      <c r="I14" s="12">
        <v>72005</v>
      </c>
      <c r="J14" s="12">
        <v>108578</v>
      </c>
      <c r="K14" s="12">
        <v>89108</v>
      </c>
      <c r="L14" s="12">
        <v>84711</v>
      </c>
      <c r="M14" s="12">
        <v>121465</v>
      </c>
      <c r="N14" s="12">
        <f>SUM(B14:D14)</f>
        <v>336319</v>
      </c>
      <c r="O14" s="12">
        <f>SUM(E14:G14)</f>
        <v>277409</v>
      </c>
      <c r="P14" s="12">
        <f>SUM(H14:J14)</f>
        <v>293741</v>
      </c>
      <c r="Q14" s="12">
        <f>SUM(K14:M14)</f>
        <v>295284</v>
      </c>
      <c r="R14" s="12">
        <f>SUM(B14:M14)</f>
        <v>1202753</v>
      </c>
    </row>
    <row r="15" spans="1:18" ht="15" hidden="1" outlineLevel="4">
      <c r="A15" s="17" t="s">
        <v>27</v>
      </c>
      <c r="B15" s="14">
        <v>65608</v>
      </c>
      <c r="C15" s="14">
        <v>56445</v>
      </c>
      <c r="D15" s="14">
        <v>84935</v>
      </c>
      <c r="E15" s="14">
        <v>59966</v>
      </c>
      <c r="F15" s="14">
        <v>99631</v>
      </c>
      <c r="G15" s="14">
        <v>82109</v>
      </c>
      <c r="H15" s="14">
        <v>105082</v>
      </c>
      <c r="I15" s="14">
        <v>99878</v>
      </c>
      <c r="J15" s="14">
        <v>98657</v>
      </c>
      <c r="K15" s="14">
        <v>68507</v>
      </c>
      <c r="L15" s="14">
        <v>120353</v>
      </c>
      <c r="M15" s="14">
        <v>89530</v>
      </c>
      <c r="N15" s="14">
        <f>SUM(B15:D15)</f>
        <v>206988</v>
      </c>
      <c r="O15" s="14">
        <f>SUM(E15:G15)</f>
        <v>241706</v>
      </c>
      <c r="P15" s="14">
        <f>SUM(H15:J15)</f>
        <v>303617</v>
      </c>
      <c r="Q15" s="14">
        <f>SUM(K15:M15)</f>
        <v>278390</v>
      </c>
      <c r="R15" s="14">
        <f>SUM(B15:M15)</f>
        <v>1030701</v>
      </c>
    </row>
    <row r="16" spans="1:18" ht="15" hidden="1" outlineLevel="3">
      <c r="A16" s="10" t="s">
        <v>28</v>
      </c>
      <c r="B16" s="12">
        <f>SUM(B14:B15)</f>
        <v>179338</v>
      </c>
      <c r="C16" s="12">
        <f aca="true" t="shared" si="1" ref="C16:M16">SUM(C14:C15)</f>
        <v>181096</v>
      </c>
      <c r="D16" s="12">
        <f t="shared" si="1"/>
        <v>182873</v>
      </c>
      <c r="E16" s="12">
        <f t="shared" si="1"/>
        <v>138392</v>
      </c>
      <c r="F16" s="12">
        <f t="shared" si="1"/>
        <v>215970</v>
      </c>
      <c r="G16" s="12">
        <f t="shared" si="1"/>
        <v>164753</v>
      </c>
      <c r="H16" s="12">
        <f t="shared" si="1"/>
        <v>218240</v>
      </c>
      <c r="I16" s="12">
        <f t="shared" si="1"/>
        <v>171883</v>
      </c>
      <c r="J16" s="12">
        <f t="shared" si="1"/>
        <v>207235</v>
      </c>
      <c r="K16" s="12">
        <f t="shared" si="1"/>
        <v>157615</v>
      </c>
      <c r="L16" s="12">
        <f t="shared" si="1"/>
        <v>205064</v>
      </c>
      <c r="M16" s="12">
        <f t="shared" si="1"/>
        <v>210995</v>
      </c>
      <c r="N16" s="12">
        <f>SUM(B16:D16)</f>
        <v>543307</v>
      </c>
      <c r="O16" s="12">
        <f>SUM(E16:G16)</f>
        <v>519115</v>
      </c>
      <c r="P16" s="12">
        <f>SUM(H16:J16)</f>
        <v>597358</v>
      </c>
      <c r="Q16" s="12">
        <f>SUM(K16:M16)</f>
        <v>573674</v>
      </c>
      <c r="R16" s="12">
        <f>SUM(B16:M16)</f>
        <v>2233454</v>
      </c>
    </row>
    <row r="17" spans="1:18" ht="15" hidden="1" outlineLevel="3">
      <c r="A17" s="10" t="s">
        <v>29</v>
      </c>
      <c r="B17" s="12">
        <v>54670</v>
      </c>
      <c r="C17" s="12">
        <v>89882</v>
      </c>
      <c r="D17" s="12">
        <v>68949</v>
      </c>
      <c r="E17" s="12">
        <v>74932</v>
      </c>
      <c r="F17" s="12">
        <v>57257</v>
      </c>
      <c r="G17" s="12">
        <v>57177</v>
      </c>
      <c r="H17" s="12">
        <v>114307</v>
      </c>
      <c r="I17" s="12">
        <v>54634</v>
      </c>
      <c r="J17" s="12">
        <v>118443</v>
      </c>
      <c r="K17" s="12">
        <v>99465</v>
      </c>
      <c r="L17" s="12">
        <v>116210</v>
      </c>
      <c r="M17" s="12">
        <v>118579</v>
      </c>
      <c r="N17" s="12">
        <f>SUM(B17:D17)</f>
        <v>213501</v>
      </c>
      <c r="O17" s="12">
        <f>SUM(E17:G17)</f>
        <v>189366</v>
      </c>
      <c r="P17" s="12">
        <f>SUM(H17:J17)</f>
        <v>287384</v>
      </c>
      <c r="Q17" s="12">
        <f>SUM(K17:M17)</f>
        <v>334254</v>
      </c>
      <c r="R17" s="12">
        <f>SUM(B17:M17)</f>
        <v>1024505</v>
      </c>
    </row>
    <row r="18" spans="1:18" ht="15" hidden="1" outlineLevel="3">
      <c r="A18" s="10" t="s">
        <v>30</v>
      </c>
      <c r="B18" s="14">
        <v>58522</v>
      </c>
      <c r="C18" s="14">
        <v>69597</v>
      </c>
      <c r="D18" s="14">
        <v>124438</v>
      </c>
      <c r="E18" s="14">
        <v>65690</v>
      </c>
      <c r="F18" s="14">
        <v>102973</v>
      </c>
      <c r="G18" s="14">
        <v>50903</v>
      </c>
      <c r="H18" s="14">
        <v>71635</v>
      </c>
      <c r="I18" s="14">
        <v>106890</v>
      </c>
      <c r="J18" s="14">
        <v>100142</v>
      </c>
      <c r="K18" s="14">
        <v>106235</v>
      </c>
      <c r="L18" s="14">
        <v>94120</v>
      </c>
      <c r="M18" s="14">
        <v>109648</v>
      </c>
      <c r="N18" s="14">
        <f>SUM(B18:D18)</f>
        <v>252557</v>
      </c>
      <c r="O18" s="14">
        <f>SUM(E18:G18)</f>
        <v>219566</v>
      </c>
      <c r="P18" s="14">
        <f>SUM(H18:J18)</f>
        <v>278667</v>
      </c>
      <c r="Q18" s="14">
        <f>SUM(K18:M18)</f>
        <v>310003</v>
      </c>
      <c r="R18" s="14">
        <f>SUM(B18:M18)</f>
        <v>1060793</v>
      </c>
    </row>
    <row r="19" spans="1:18" ht="15" outlineLevel="2" collapsed="1">
      <c r="A19" s="15" t="s">
        <v>31</v>
      </c>
      <c r="B19" s="12">
        <f>SUM(B16:B18)</f>
        <v>292530</v>
      </c>
      <c r="C19" s="12">
        <f aca="true" t="shared" si="2" ref="C19:R19">SUM(C16:C18)</f>
        <v>340575</v>
      </c>
      <c r="D19" s="12">
        <f t="shared" si="2"/>
        <v>376260</v>
      </c>
      <c r="E19" s="12">
        <f t="shared" si="2"/>
        <v>279014</v>
      </c>
      <c r="F19" s="12">
        <f t="shared" si="2"/>
        <v>376200</v>
      </c>
      <c r="G19" s="12">
        <f t="shared" si="2"/>
        <v>272833</v>
      </c>
      <c r="H19" s="12">
        <f t="shared" si="2"/>
        <v>404182</v>
      </c>
      <c r="I19" s="12">
        <f t="shared" si="2"/>
        <v>333407</v>
      </c>
      <c r="J19" s="12">
        <f t="shared" si="2"/>
        <v>425820</v>
      </c>
      <c r="K19" s="12">
        <f t="shared" si="2"/>
        <v>363315</v>
      </c>
      <c r="L19" s="12">
        <f t="shared" si="2"/>
        <v>415394</v>
      </c>
      <c r="M19" s="12">
        <f t="shared" si="2"/>
        <v>439222</v>
      </c>
      <c r="N19" s="12">
        <f t="shared" si="2"/>
        <v>1009365</v>
      </c>
      <c r="O19" s="12">
        <f t="shared" si="2"/>
        <v>928047</v>
      </c>
      <c r="P19" s="12">
        <f t="shared" si="2"/>
        <v>1163409</v>
      </c>
      <c r="Q19" s="12">
        <f t="shared" si="2"/>
        <v>1217931</v>
      </c>
      <c r="R19" s="12">
        <f t="shared" si="2"/>
        <v>4318752</v>
      </c>
    </row>
    <row r="20" spans="1:18" ht="15" outlineLevel="2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 outlineLevel="1">
      <c r="A21" s="15" t="s">
        <v>32</v>
      </c>
      <c r="B21" s="12">
        <f aca="true" t="shared" si="3" ref="B21:R21">B10-B19</f>
        <v>395452</v>
      </c>
      <c r="C21" s="12">
        <f t="shared" si="3"/>
        <v>499145</v>
      </c>
      <c r="D21" s="12">
        <f t="shared" si="3"/>
        <v>362552</v>
      </c>
      <c r="E21" s="12">
        <f t="shared" si="3"/>
        <v>559556</v>
      </c>
      <c r="F21" s="12">
        <f t="shared" si="3"/>
        <v>400285</v>
      </c>
      <c r="G21" s="12">
        <f t="shared" si="3"/>
        <v>497292</v>
      </c>
      <c r="H21" s="12">
        <f t="shared" si="3"/>
        <v>407332</v>
      </c>
      <c r="I21" s="12">
        <f t="shared" si="3"/>
        <v>388397</v>
      </c>
      <c r="J21" s="12">
        <f t="shared" si="3"/>
        <v>406582</v>
      </c>
      <c r="K21" s="12">
        <f t="shared" si="3"/>
        <v>380231</v>
      </c>
      <c r="L21" s="12">
        <f t="shared" si="3"/>
        <v>279306</v>
      </c>
      <c r="M21" s="12">
        <f t="shared" si="3"/>
        <v>329841</v>
      </c>
      <c r="N21" s="12">
        <f t="shared" si="3"/>
        <v>1257149</v>
      </c>
      <c r="O21" s="12">
        <f t="shared" si="3"/>
        <v>1457133</v>
      </c>
      <c r="P21" s="12">
        <f t="shared" si="3"/>
        <v>1202311</v>
      </c>
      <c r="Q21" s="12">
        <f t="shared" si="3"/>
        <v>989378</v>
      </c>
      <c r="R21" s="12">
        <f t="shared" si="3"/>
        <v>4905971</v>
      </c>
    </row>
    <row r="22" spans="1:18" ht="15" outlineLevel="1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 outlineLevel="1">
      <c r="A23" s="16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 outlineLevel="2">
      <c r="A24" s="10" t="s">
        <v>34</v>
      </c>
      <c r="B24" s="12">
        <v>106672</v>
      </c>
      <c r="C24" s="12">
        <v>80248</v>
      </c>
      <c r="D24" s="12">
        <v>76323</v>
      </c>
      <c r="E24" s="12">
        <v>112991</v>
      </c>
      <c r="F24" s="12">
        <v>66496</v>
      </c>
      <c r="G24" s="12">
        <v>66633</v>
      </c>
      <c r="H24" s="12">
        <v>102432</v>
      </c>
      <c r="I24" s="12">
        <v>110361</v>
      </c>
      <c r="J24" s="12">
        <v>107976</v>
      </c>
      <c r="K24" s="12">
        <v>86757</v>
      </c>
      <c r="L24" s="12">
        <v>102125</v>
      </c>
      <c r="M24" s="12">
        <v>51685</v>
      </c>
      <c r="N24" s="12">
        <f>SUM(B25:D25)</f>
        <v>338915</v>
      </c>
      <c r="O24" s="12">
        <f>SUM(E25:G25)</f>
        <v>273175</v>
      </c>
      <c r="P24" s="12">
        <f>SUM(H25:J25)</f>
        <v>296062</v>
      </c>
      <c r="Q24" s="12">
        <f>SUM(K25:M25)</f>
        <v>239146</v>
      </c>
      <c r="R24" s="12">
        <f>SUM(B25:M25)</f>
        <v>1147298</v>
      </c>
    </row>
    <row r="25" spans="1:18" ht="15" outlineLevel="2">
      <c r="A25" s="10" t="s">
        <v>35</v>
      </c>
      <c r="B25" s="12">
        <v>120201</v>
      </c>
      <c r="C25" s="12">
        <v>116655</v>
      </c>
      <c r="D25" s="12">
        <v>102059</v>
      </c>
      <c r="E25" s="12">
        <v>119535</v>
      </c>
      <c r="F25" s="12">
        <v>100751</v>
      </c>
      <c r="G25" s="12">
        <v>52889</v>
      </c>
      <c r="H25" s="12">
        <v>58855</v>
      </c>
      <c r="I25" s="12">
        <v>124611</v>
      </c>
      <c r="J25" s="12">
        <v>112596</v>
      </c>
      <c r="K25" s="12">
        <v>90483</v>
      </c>
      <c r="L25" s="12">
        <v>81876</v>
      </c>
      <c r="M25" s="12">
        <v>66787</v>
      </c>
      <c r="N25" s="12">
        <f>SUM(B24:D24)</f>
        <v>263243</v>
      </c>
      <c r="O25" s="12">
        <f>SUM(E24:G24)</f>
        <v>246120</v>
      </c>
      <c r="P25" s="12">
        <f>SUM(H24:J24)</f>
        <v>320769</v>
      </c>
      <c r="Q25" s="12">
        <f>SUM(K24:M24)</f>
        <v>240567</v>
      </c>
      <c r="R25" s="12">
        <f>SUM(B24:M24)</f>
        <v>1070699</v>
      </c>
    </row>
    <row r="26" spans="1:18" ht="15" outlineLevel="2">
      <c r="A26" s="10" t="s">
        <v>36</v>
      </c>
      <c r="B26" s="14">
        <v>116909</v>
      </c>
      <c r="C26" s="14">
        <v>104807</v>
      </c>
      <c r="D26" s="14">
        <v>59811</v>
      </c>
      <c r="E26" s="14">
        <v>77171</v>
      </c>
      <c r="F26" s="14">
        <v>75438</v>
      </c>
      <c r="G26" s="14">
        <v>63372</v>
      </c>
      <c r="H26" s="14">
        <v>88036</v>
      </c>
      <c r="I26" s="14">
        <v>116416</v>
      </c>
      <c r="J26" s="14">
        <v>77771</v>
      </c>
      <c r="K26" s="14">
        <v>100042</v>
      </c>
      <c r="L26" s="14">
        <v>53454</v>
      </c>
      <c r="M26" s="14">
        <v>96936</v>
      </c>
      <c r="N26" s="14">
        <f>SUM(B26:D26)</f>
        <v>281527</v>
      </c>
      <c r="O26" s="14">
        <f>SUM(E26:G26)</f>
        <v>215981</v>
      </c>
      <c r="P26" s="14">
        <f>SUM(H26:J26)</f>
        <v>282223</v>
      </c>
      <c r="Q26" s="14">
        <f>SUM(K26:M26)</f>
        <v>250432</v>
      </c>
      <c r="R26" s="14">
        <f>SUM(B26:M26)</f>
        <v>1030163</v>
      </c>
    </row>
    <row r="27" spans="1:18" ht="15" outlineLevel="1">
      <c r="A27" s="18" t="s">
        <v>48</v>
      </c>
      <c r="B27" s="12">
        <f>SUM(B24:B26)</f>
        <v>343782</v>
      </c>
      <c r="C27" s="12">
        <f aca="true" t="shared" si="4" ref="C27:R27">SUM(C24:C26)</f>
        <v>301710</v>
      </c>
      <c r="D27" s="12">
        <f t="shared" si="4"/>
        <v>238193</v>
      </c>
      <c r="E27" s="12">
        <f t="shared" si="4"/>
        <v>309697</v>
      </c>
      <c r="F27" s="12">
        <f t="shared" si="4"/>
        <v>242685</v>
      </c>
      <c r="G27" s="12">
        <f t="shared" si="4"/>
        <v>182894</v>
      </c>
      <c r="H27" s="12">
        <f t="shared" si="4"/>
        <v>249323</v>
      </c>
      <c r="I27" s="12">
        <f t="shared" si="4"/>
        <v>351388</v>
      </c>
      <c r="J27" s="12">
        <f t="shared" si="4"/>
        <v>298343</v>
      </c>
      <c r="K27" s="12">
        <f t="shared" si="4"/>
        <v>277282</v>
      </c>
      <c r="L27" s="12">
        <f t="shared" si="4"/>
        <v>237455</v>
      </c>
      <c r="M27" s="12">
        <f t="shared" si="4"/>
        <v>215408</v>
      </c>
      <c r="N27" s="12">
        <f t="shared" si="4"/>
        <v>883685</v>
      </c>
      <c r="O27" s="12">
        <f t="shared" si="4"/>
        <v>735276</v>
      </c>
      <c r="P27" s="12">
        <f t="shared" si="4"/>
        <v>899054</v>
      </c>
      <c r="Q27" s="12">
        <f t="shared" si="4"/>
        <v>730145</v>
      </c>
      <c r="R27" s="12">
        <f t="shared" si="4"/>
        <v>3248160</v>
      </c>
    </row>
    <row r="28" spans="1:18" ht="15" outlineLevel="1">
      <c r="A28" s="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 thickBot="1">
      <c r="A29" s="8" t="s">
        <v>37</v>
      </c>
      <c r="B29" s="19">
        <f>B21-B27</f>
        <v>51670</v>
      </c>
      <c r="C29" s="19">
        <f aca="true" t="shared" si="5" ref="C29:R29">C21-C27</f>
        <v>197435</v>
      </c>
      <c r="D29" s="19">
        <f t="shared" si="5"/>
        <v>124359</v>
      </c>
      <c r="E29" s="19">
        <f t="shared" si="5"/>
        <v>249859</v>
      </c>
      <c r="F29" s="19">
        <f t="shared" si="5"/>
        <v>157600</v>
      </c>
      <c r="G29" s="19">
        <f t="shared" si="5"/>
        <v>314398</v>
      </c>
      <c r="H29" s="19">
        <f t="shared" si="5"/>
        <v>158009</v>
      </c>
      <c r="I29" s="19">
        <f t="shared" si="5"/>
        <v>37009</v>
      </c>
      <c r="J29" s="19">
        <f t="shared" si="5"/>
        <v>108239</v>
      </c>
      <c r="K29" s="19">
        <f t="shared" si="5"/>
        <v>102949</v>
      </c>
      <c r="L29" s="19">
        <f t="shared" si="5"/>
        <v>41851</v>
      </c>
      <c r="M29" s="19">
        <f t="shared" si="5"/>
        <v>114433</v>
      </c>
      <c r="N29" s="19">
        <f t="shared" si="5"/>
        <v>373464</v>
      </c>
      <c r="O29" s="19">
        <f t="shared" si="5"/>
        <v>721857</v>
      </c>
      <c r="P29" s="19">
        <f t="shared" si="5"/>
        <v>303257</v>
      </c>
      <c r="Q29" s="19">
        <f t="shared" si="5"/>
        <v>259233</v>
      </c>
      <c r="R29" s="19">
        <f t="shared" si="5"/>
        <v>1657811</v>
      </c>
    </row>
    <row r="30" spans="1:18" ht="15.75" thickTop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hidden="1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conditionalFormatting sqref="B29:R29">
    <cfRule type="cellIs" priority="1" dxfId="0" operator="greaterThan">
      <formula>0</formula>
    </cfRule>
  </conditionalFormatting>
  <printOptions/>
  <pageMargins left="0.44999999999999996" right="0.44999999999999996" top="0.61" bottom="0.5" header="0.3" footer="0.3"/>
  <pageSetup fitToHeight="0" fitToWidth="1" horizontalDpi="600" verticalDpi="600" orientation="landscape" scale="59" r:id="rId1"/>
  <headerFooter>
    <oddHeader>&amp;R&amp;T
&amp;D
&amp;P</oddHeader>
    <oddFooter>&amp;L&amp;D&amp;T&amp;R&amp;F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FB5D-B40B-41E2-AC7E-45CC611A8057}">
  <dimension ref="A1:E18"/>
  <sheetViews>
    <sheetView workbookViewId="0" topLeftCell="A1">
      <selection activeCell="B6" sqref="B6"/>
    </sheetView>
  </sheetViews>
  <sheetFormatPr defaultColWidth="9.140625" defaultRowHeight="12.75" outlineLevelRow="2"/>
  <cols>
    <col min="1" max="1" width="14.140625" style="5" customWidth="1"/>
    <col min="2" max="3" width="9.140625" style="5" customWidth="1"/>
    <col min="4" max="4" width="10.57421875" style="5" bestFit="1" customWidth="1"/>
    <col min="5" max="16384" width="9.140625" style="5" customWidth="1"/>
  </cols>
  <sheetData>
    <row r="1" s="3" customFormat="1" ht="20.25" customHeight="1">
      <c r="A1" s="2" t="s">
        <v>39</v>
      </c>
    </row>
    <row r="3" spans="1:5" ht="12.75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</row>
    <row r="4" spans="1:5" ht="12.75" hidden="1" outlineLevel="2">
      <c r="A4" s="5" t="s">
        <v>45</v>
      </c>
      <c r="B4" s="5">
        <v>1</v>
      </c>
      <c r="C4" s="6">
        <v>20</v>
      </c>
      <c r="D4" s="6">
        <f aca="true" t="shared" si="0" ref="D4:D16">B4*C4</f>
        <v>20</v>
      </c>
      <c r="E4" s="6">
        <v>67</v>
      </c>
    </row>
    <row r="5" spans="1:5" ht="12.75" hidden="1" outlineLevel="2">
      <c r="A5" s="5" t="s">
        <v>45</v>
      </c>
      <c r="B5" s="5">
        <v>11</v>
      </c>
      <c r="C5" s="6">
        <v>20</v>
      </c>
      <c r="D5" s="6">
        <f t="shared" si="0"/>
        <v>220</v>
      </c>
      <c r="E5" s="6">
        <v>73</v>
      </c>
    </row>
    <row r="6" spans="1:5" ht="12.75" outlineLevel="1" collapsed="1">
      <c r="A6" s="4" t="s">
        <v>50</v>
      </c>
      <c r="B6" s="5">
        <f>SUBTOTAL(9,B4:B5)</f>
        <v>12</v>
      </c>
      <c r="C6" s="6"/>
      <c r="D6" s="6">
        <f>SUBTOTAL(9,D4:D5)</f>
        <v>240</v>
      </c>
      <c r="E6" s="6">
        <f>SUBTOTAL(9,E4:E5)</f>
        <v>140</v>
      </c>
    </row>
    <row r="7" spans="1:5" ht="12.75" hidden="1" outlineLevel="2">
      <c r="A7" s="5" t="s">
        <v>46</v>
      </c>
      <c r="B7" s="5">
        <v>92</v>
      </c>
      <c r="C7" s="6">
        <v>15</v>
      </c>
      <c r="D7" s="6">
        <f t="shared" si="0"/>
        <v>1380</v>
      </c>
      <c r="E7" s="6">
        <v>33</v>
      </c>
    </row>
    <row r="8" spans="1:5" ht="12.75" hidden="1" outlineLevel="2">
      <c r="A8" s="5" t="s">
        <v>46</v>
      </c>
      <c r="B8" s="5">
        <v>21</v>
      </c>
      <c r="C8" s="6">
        <v>15</v>
      </c>
      <c r="D8" s="6">
        <f t="shared" si="0"/>
        <v>315</v>
      </c>
      <c r="E8" s="6">
        <v>57</v>
      </c>
    </row>
    <row r="9" spans="1:5" ht="12.75" hidden="1" outlineLevel="2">
      <c r="A9" s="5" t="s">
        <v>46</v>
      </c>
      <c r="B9" s="5">
        <v>30</v>
      </c>
      <c r="C9" s="6">
        <v>15</v>
      </c>
      <c r="D9" s="6">
        <f t="shared" si="0"/>
        <v>450</v>
      </c>
      <c r="E9" s="6">
        <v>47</v>
      </c>
    </row>
    <row r="10" spans="1:5" ht="12.75" hidden="1" outlineLevel="2">
      <c r="A10" s="5" t="s">
        <v>46</v>
      </c>
      <c r="B10" s="5">
        <v>69</v>
      </c>
      <c r="C10" s="6">
        <v>15</v>
      </c>
      <c r="D10" s="6">
        <f t="shared" si="0"/>
        <v>1035</v>
      </c>
      <c r="E10" s="6">
        <v>9</v>
      </c>
    </row>
    <row r="11" spans="1:5" ht="12.75" outlineLevel="1" collapsed="1">
      <c r="A11" s="4" t="s">
        <v>51</v>
      </c>
      <c r="B11" s="5">
        <f>SUBTOTAL(9,B7:B10)</f>
        <v>212</v>
      </c>
      <c r="C11" s="6"/>
      <c r="D11" s="6">
        <f>SUBTOTAL(9,D7:D10)</f>
        <v>3180</v>
      </c>
      <c r="E11" s="6">
        <f>SUBTOTAL(9,E7:E10)</f>
        <v>146</v>
      </c>
    </row>
    <row r="12" spans="1:5" ht="12.75" hidden="1" outlineLevel="2">
      <c r="A12" s="5" t="s">
        <v>47</v>
      </c>
      <c r="B12" s="5">
        <v>51</v>
      </c>
      <c r="C12" s="6">
        <v>12</v>
      </c>
      <c r="D12" s="6">
        <f t="shared" si="0"/>
        <v>612</v>
      </c>
      <c r="E12" s="6">
        <v>4</v>
      </c>
    </row>
    <row r="13" spans="1:5" ht="12.75" hidden="1" outlineLevel="2">
      <c r="A13" s="5" t="s">
        <v>47</v>
      </c>
      <c r="B13" s="5">
        <v>12</v>
      </c>
      <c r="C13" s="6">
        <v>12</v>
      </c>
      <c r="D13" s="6">
        <f t="shared" si="0"/>
        <v>144</v>
      </c>
      <c r="E13" s="6">
        <v>93</v>
      </c>
    </row>
    <row r="14" spans="1:5" ht="12.75" hidden="1" outlineLevel="2">
      <c r="A14" s="5" t="s">
        <v>47</v>
      </c>
      <c r="B14" s="5">
        <v>17</v>
      </c>
      <c r="C14" s="6">
        <v>12</v>
      </c>
      <c r="D14" s="6">
        <f t="shared" si="0"/>
        <v>204</v>
      </c>
      <c r="E14" s="6">
        <v>81</v>
      </c>
    </row>
    <row r="15" spans="1:5" ht="12.75" hidden="1" outlineLevel="2">
      <c r="A15" s="5" t="s">
        <v>47</v>
      </c>
      <c r="B15" s="5">
        <v>54</v>
      </c>
      <c r="C15" s="6">
        <v>12</v>
      </c>
      <c r="D15" s="6">
        <f t="shared" si="0"/>
        <v>648</v>
      </c>
      <c r="E15" s="6">
        <v>31</v>
      </c>
    </row>
    <row r="16" spans="1:5" ht="12.75" hidden="1" outlineLevel="2">
      <c r="A16" s="5" t="s">
        <v>47</v>
      </c>
      <c r="B16" s="5">
        <v>44</v>
      </c>
      <c r="C16" s="6">
        <v>12</v>
      </c>
      <c r="D16" s="6">
        <f t="shared" si="0"/>
        <v>528</v>
      </c>
      <c r="E16" s="6">
        <v>80</v>
      </c>
    </row>
    <row r="17" spans="1:5" ht="12.75" outlineLevel="1" collapsed="1">
      <c r="A17" s="4" t="s">
        <v>52</v>
      </c>
      <c r="B17" s="5">
        <f>SUBTOTAL(9,B12:B16)</f>
        <v>178</v>
      </c>
      <c r="C17" s="6"/>
      <c r="D17" s="6">
        <f>SUBTOTAL(9,D12:D16)</f>
        <v>2136</v>
      </c>
      <c r="E17" s="6">
        <f>SUBTOTAL(9,E12:E16)</f>
        <v>289</v>
      </c>
    </row>
    <row r="18" spans="1:5" ht="12.75">
      <c r="A18" s="4" t="s">
        <v>53</v>
      </c>
      <c r="B18" s="5">
        <f>SUBTOTAL(9,B4:B16)</f>
        <v>402</v>
      </c>
      <c r="C18" s="6"/>
      <c r="D18" s="6">
        <f>SUBTOTAL(9,D4:D16)</f>
        <v>5556</v>
      </c>
      <c r="E18" s="6">
        <f>SUBTOTAL(9,E4:E16)</f>
        <v>575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CF9C-ACBB-4D38-BC0E-888EE1DED37D}">
  <dimension ref="A1:B2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54</v>
      </c>
      <c r="B1" t="s">
        <v>57</v>
      </c>
    </row>
    <row r="2" spans="1:2" ht="12.75">
      <c r="A2" t="s">
        <v>55</v>
      </c>
      <c r="B2" s="22" t="s">
        <v>56</v>
      </c>
    </row>
  </sheetData>
  <hyperlinks>
    <hyperlink ref="B2" r:id="rId1" display="https://www.excelcampus.com/?p=26039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Brian Jackson</cp:lastModifiedBy>
  <dcterms:created xsi:type="dcterms:W3CDTF">2020-07-14T18:35:55Z</dcterms:created>
  <dcterms:modified xsi:type="dcterms:W3CDTF">2020-07-24T23:42:28Z</dcterms:modified>
  <cp:category/>
  <cp:version/>
  <cp:contentType/>
  <cp:contentStatus/>
</cp:coreProperties>
</file>